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104" windowHeight="7787" tabRatio="765" firstSheet="1" activeTab="1"/>
  </bookViews>
  <sheets>
    <sheet name="附件1.生综合素质测评成绩汇总表" sheetId="1" r:id="rId1"/>
    <sheet name="附件2.三好学生评定结果统计表" sheetId="5" r:id="rId2"/>
    <sheet name="附件3.优秀学生干部评定结果统计表" sheetId="4" r:id="rId3"/>
    <sheet name="附件4.学生先进班集体汇总表" sheetId="6" r:id="rId4"/>
    <sheet name="附件5.个人单项奖申报汇总表" sheetId="7" r:id="rId5"/>
    <sheet name="Sheet2" sheetId="2" state="hidden" r:id="rId6"/>
    <sheet name="Sheet3" sheetId="3" state="hidden" r:id="rId7"/>
  </sheets>
  <definedNames>
    <definedName name="_xlnm.Print_Area" localSheetId="0">附件1.生综合素质测评成绩汇总表!$A$1:$P$23</definedName>
    <definedName name="_xlnm.Print_Area" localSheetId="1">附件2.三好学生评定结果统计表!$A$1:$M$22</definedName>
    <definedName name="_xlnm.Print_Area" localSheetId="2">附件3.优秀学生干部评定结果统计表!$A$1:$M$13</definedName>
    <definedName name="_xlnm.Print_Area" localSheetId="3">附件4.学生先进班集体汇总表!$A$1:$E$23</definedName>
    <definedName name="_xlnm.Print_Area" localSheetId="4">附件5.个人单项奖申报汇总表!$A$1:$K$21</definedName>
    <definedName name="_xlnm.Print_Titles" localSheetId="0">附件1.生综合素质测评成绩汇总表!$4:$4</definedName>
    <definedName name="_xlnm.Print_Titles" localSheetId="1">附件2.三好学生评定结果统计表!$4:$4</definedName>
    <definedName name="_xlnm.Print_Titles" localSheetId="2">附件3.优秀学生干部评定结果统计表!$4:$4</definedName>
    <definedName name="_xlnm.Print_Titles" localSheetId="3">附件4.学生先进班集体汇总表!$4:$4</definedName>
    <definedName name="_xlnm.Print_Titles" localSheetId="4">附件5.个人单项奖申报汇总表!$4:$4</definedName>
  </definedNames>
  <calcPr calcId="144525"/>
</workbook>
</file>

<file path=xl/sharedStrings.xml><?xml version="1.0" encoding="utf-8"?>
<sst xmlns="http://schemas.openxmlformats.org/spreadsheetml/2006/main" count="510">
  <si>
    <t>附件1：</t>
  </si>
  <si>
    <t>2016-2017学年学生综合素质测评成绩汇总表</t>
  </si>
  <si>
    <t>学院（系）：                 （盖章）                                     领导审核（签名）：                                      制表人（签名）：</t>
  </si>
  <si>
    <t>序号</t>
  </si>
  <si>
    <t>学号</t>
  </si>
  <si>
    <t>姓名</t>
  </si>
  <si>
    <t>年级</t>
  </si>
  <si>
    <t>专业班级</t>
  </si>
  <si>
    <t>德育</t>
  </si>
  <si>
    <t>智育</t>
  </si>
  <si>
    <t>文体</t>
  </si>
  <si>
    <t>总分</t>
  </si>
  <si>
    <t>班级
名次</t>
  </si>
  <si>
    <t>班级
人数</t>
  </si>
  <si>
    <t>班级
排名</t>
  </si>
  <si>
    <t>专业
名次</t>
  </si>
  <si>
    <t>专业
人数</t>
  </si>
  <si>
    <t>专业
排名</t>
  </si>
  <si>
    <t>备注</t>
  </si>
  <si>
    <t>2016014974</t>
  </si>
  <si>
    <t>黄靓</t>
  </si>
  <si>
    <t>英语1602班</t>
  </si>
  <si>
    <t>2016014944</t>
  </si>
  <si>
    <t>刘习</t>
  </si>
  <si>
    <t>英语1601班</t>
  </si>
  <si>
    <t>柯张璇</t>
  </si>
  <si>
    <t>2016014948</t>
  </si>
  <si>
    <t>马凤岐</t>
  </si>
  <si>
    <t>曹欣悦</t>
  </si>
  <si>
    <t>英语1604班</t>
  </si>
  <si>
    <t>岳梦瑶</t>
  </si>
  <si>
    <t>2016014969</t>
  </si>
  <si>
    <t>陈晓芸</t>
  </si>
  <si>
    <t>路凯凯</t>
  </si>
  <si>
    <t>杨淑艳</t>
  </si>
  <si>
    <t>2016014953</t>
  </si>
  <si>
    <t>康莹莹</t>
  </si>
  <si>
    <t>赵婷婷</t>
  </si>
  <si>
    <t>英语1603班</t>
  </si>
  <si>
    <t>刘文琪</t>
  </si>
  <si>
    <t>2016014956</t>
  </si>
  <si>
    <t>李娜</t>
  </si>
  <si>
    <t>2016014970</t>
  </si>
  <si>
    <t>范成成</t>
  </si>
  <si>
    <t>邓博研</t>
  </si>
  <si>
    <t>刘楚</t>
  </si>
  <si>
    <t>郝翊妃</t>
  </si>
  <si>
    <t>2016014980</t>
  </si>
  <si>
    <t>王江殷</t>
  </si>
  <si>
    <t>施瑞杰</t>
  </si>
  <si>
    <t>马宝倩</t>
  </si>
  <si>
    <t>2016014972</t>
  </si>
  <si>
    <t>董怡菲</t>
  </si>
  <si>
    <t>其其格</t>
  </si>
  <si>
    <t>2016014982</t>
  </si>
  <si>
    <t>袁婷</t>
  </si>
  <si>
    <t>2016014973</t>
  </si>
  <si>
    <t>王琳</t>
  </si>
  <si>
    <t>熊沛瑶</t>
  </si>
  <si>
    <t>成嘉麒</t>
  </si>
  <si>
    <t>2016014966</t>
  </si>
  <si>
    <t>黄煜茜</t>
  </si>
  <si>
    <t>2016014946</t>
  </si>
  <si>
    <t>李少铭</t>
  </si>
  <si>
    <t>2016014985</t>
  </si>
  <si>
    <t>宁坚峰</t>
  </si>
  <si>
    <t>赵曦</t>
  </si>
  <si>
    <t>2016014975</t>
  </si>
  <si>
    <t>凌露源</t>
  </si>
  <si>
    <t>丁慧雅</t>
  </si>
  <si>
    <t>谈园</t>
  </si>
  <si>
    <t>2016014967</t>
  </si>
  <si>
    <t>李欣语</t>
  </si>
  <si>
    <t>2016014976</t>
  </si>
  <si>
    <t>赵娇</t>
  </si>
  <si>
    <t>李思潇</t>
  </si>
  <si>
    <t>吴啸</t>
  </si>
  <si>
    <t>冯浩澜</t>
  </si>
  <si>
    <t>慕泽秦</t>
  </si>
  <si>
    <t>许诗</t>
  </si>
  <si>
    <t>陈洁</t>
  </si>
  <si>
    <t>杨晓晨</t>
  </si>
  <si>
    <t>2016014984</t>
  </si>
  <si>
    <t>韩森</t>
  </si>
  <si>
    <t>赵昌叶</t>
  </si>
  <si>
    <t>王志清</t>
  </si>
  <si>
    <t>魏仪</t>
  </si>
  <si>
    <t>2016014968</t>
  </si>
  <si>
    <t>俞悦</t>
  </si>
  <si>
    <t>2016014938</t>
  </si>
  <si>
    <t>彭姝丹</t>
  </si>
  <si>
    <t>石宇薇</t>
  </si>
  <si>
    <t>2016014965</t>
  </si>
  <si>
    <t>宋秋怡</t>
  </si>
  <si>
    <t>2016014939</t>
  </si>
  <si>
    <t>李欣芮</t>
  </si>
  <si>
    <t>陈潇</t>
  </si>
  <si>
    <t>宋佳琪</t>
  </si>
  <si>
    <t>兰长洋</t>
  </si>
  <si>
    <t>2016014983</t>
  </si>
  <si>
    <t>朱文韬</t>
  </si>
  <si>
    <t>任玉玲</t>
  </si>
  <si>
    <t>王子鑫</t>
  </si>
  <si>
    <t>董振浩</t>
  </si>
  <si>
    <t>付裕</t>
  </si>
  <si>
    <t>祝思雨</t>
  </si>
  <si>
    <t>2016014971</t>
  </si>
  <si>
    <t>蔡成丽</t>
  </si>
  <si>
    <t>2016014981</t>
  </si>
  <si>
    <t>马雨迪</t>
  </si>
  <si>
    <t>2016014964</t>
  </si>
  <si>
    <t>贾文韵</t>
  </si>
  <si>
    <t>安雨琪</t>
  </si>
  <si>
    <t>2016014942</t>
  </si>
  <si>
    <t>左婉凝</t>
  </si>
  <si>
    <t>侯夏楠</t>
  </si>
  <si>
    <t>2016014987</t>
  </si>
  <si>
    <t>张宇朔</t>
  </si>
  <si>
    <t>2016014977</t>
  </si>
  <si>
    <t>张雪萌</t>
  </si>
  <si>
    <t>贺凡</t>
  </si>
  <si>
    <t>程诗瑶</t>
  </si>
  <si>
    <t>2016014954</t>
  </si>
  <si>
    <t>时胜兰</t>
  </si>
  <si>
    <t>逯爱玲</t>
  </si>
  <si>
    <t>周思辰</t>
  </si>
  <si>
    <t>陈佳璇</t>
  </si>
  <si>
    <t>2016014941</t>
  </si>
  <si>
    <t>崔雪婷</t>
  </si>
  <si>
    <t>张浩东</t>
  </si>
  <si>
    <t>2016014963</t>
  </si>
  <si>
    <t>沙立尔特</t>
  </si>
  <si>
    <t>苏正</t>
  </si>
  <si>
    <t>赵帅飞</t>
  </si>
  <si>
    <t>2016014955</t>
  </si>
  <si>
    <t>王慧</t>
  </si>
  <si>
    <t>刘枚枚</t>
  </si>
  <si>
    <t>徐小峰</t>
  </si>
  <si>
    <t>宋婷婷</t>
  </si>
  <si>
    <t>2016014986</t>
  </si>
  <si>
    <t>魏松语</t>
  </si>
  <si>
    <t>2016014979</t>
  </si>
  <si>
    <t>乔冉</t>
  </si>
  <si>
    <t>2016014978</t>
  </si>
  <si>
    <t>刘鑫瑜</t>
  </si>
  <si>
    <t>石紫萧</t>
  </si>
  <si>
    <t>2016014950</t>
  </si>
  <si>
    <t>顾雨薇</t>
  </si>
  <si>
    <t>闫禾</t>
  </si>
  <si>
    <t>赵鑫华</t>
  </si>
  <si>
    <t>2016014957</t>
  </si>
  <si>
    <t>马小娟</t>
  </si>
  <si>
    <t>2016014951</t>
  </si>
  <si>
    <t>魏园清</t>
  </si>
  <si>
    <t>2016014952</t>
  </si>
  <si>
    <t>张芝瑾</t>
  </si>
  <si>
    <t>郭昌盛</t>
  </si>
  <si>
    <t>薛浩天</t>
  </si>
  <si>
    <t>李秀文</t>
  </si>
  <si>
    <t>杨子涵</t>
  </si>
  <si>
    <t>董秦博</t>
  </si>
  <si>
    <t>王暮翡</t>
  </si>
  <si>
    <t>英语1504班</t>
  </si>
  <si>
    <t>2015015004</t>
  </si>
  <si>
    <t>邵华</t>
  </si>
  <si>
    <t>英语1503班</t>
  </si>
  <si>
    <t>2015014960</t>
  </si>
  <si>
    <t>倪秦</t>
  </si>
  <si>
    <t>英语1501班</t>
  </si>
  <si>
    <t>2015014996</t>
  </si>
  <si>
    <t>陈梦滢</t>
  </si>
  <si>
    <t>2015014977</t>
  </si>
  <si>
    <t>蔚佳琦</t>
  </si>
  <si>
    <t>英语1502班</t>
  </si>
  <si>
    <t>2015014998</t>
  </si>
  <si>
    <t>郭昕钰</t>
  </si>
  <si>
    <t>2015015002</t>
  </si>
  <si>
    <t>檀成仪</t>
  </si>
  <si>
    <t>2015014948</t>
  </si>
  <si>
    <t>田冉</t>
  </si>
  <si>
    <t>孙冰冰</t>
  </si>
  <si>
    <t>2015014997</t>
  </si>
  <si>
    <t>闫若瑜</t>
  </si>
  <si>
    <t>刘雅琦</t>
  </si>
  <si>
    <t>2015014976</t>
  </si>
  <si>
    <t>刘悦妍</t>
  </si>
  <si>
    <t>2015014961</t>
  </si>
  <si>
    <t>李旺</t>
  </si>
  <si>
    <t>2015015001</t>
  </si>
  <si>
    <t>黄佳怡</t>
  </si>
  <si>
    <t>2015014966</t>
  </si>
  <si>
    <t>陈析宇</t>
  </si>
  <si>
    <t>李雨燕</t>
  </si>
  <si>
    <t>2015014992</t>
  </si>
  <si>
    <t>张建伟</t>
  </si>
  <si>
    <t>巩佳懿</t>
  </si>
  <si>
    <t>2015014965</t>
  </si>
  <si>
    <t>屠菡琳</t>
  </si>
  <si>
    <t>胡倩倩</t>
  </si>
  <si>
    <t>2015015018</t>
  </si>
  <si>
    <t>杨轩</t>
  </si>
  <si>
    <t>2015015012</t>
  </si>
  <si>
    <t>张丽丽</t>
  </si>
  <si>
    <t>金柏岑</t>
  </si>
  <si>
    <t>2015015015</t>
  </si>
  <si>
    <t>马劭楠</t>
  </si>
  <si>
    <t>尹嘉怡</t>
  </si>
  <si>
    <t>李纪波</t>
  </si>
  <si>
    <t>2015014956</t>
  </si>
  <si>
    <t>刘芙蓉</t>
  </si>
  <si>
    <t>2015014995</t>
  </si>
  <si>
    <t>王勇只</t>
  </si>
  <si>
    <t>2015015013</t>
  </si>
  <si>
    <t>时铭遥</t>
  </si>
  <si>
    <t>2015014973</t>
  </si>
  <si>
    <t>黄丹妮</t>
  </si>
  <si>
    <t>常书涵</t>
  </si>
  <si>
    <t>2015014963</t>
  </si>
  <si>
    <t>昝可心</t>
  </si>
  <si>
    <t>2015014959</t>
  </si>
  <si>
    <t>徐康宁</t>
  </si>
  <si>
    <t>吴红丽</t>
  </si>
  <si>
    <t>2015014974</t>
  </si>
  <si>
    <t>白琳</t>
  </si>
  <si>
    <t>2015014962</t>
  </si>
  <si>
    <t>张铭丹</t>
  </si>
  <si>
    <t>2014015182</t>
  </si>
  <si>
    <t>贺琳</t>
  </si>
  <si>
    <t>2015014950</t>
  </si>
  <si>
    <t>张常锦</t>
  </si>
  <si>
    <t>孙东方</t>
  </si>
  <si>
    <t>2015015016</t>
  </si>
  <si>
    <t>白彦虎</t>
  </si>
  <si>
    <t>2015014957</t>
  </si>
  <si>
    <t>曹双双</t>
  </si>
  <si>
    <t>2015014983</t>
  </si>
  <si>
    <t>贺建娥</t>
  </si>
  <si>
    <t>2015014989</t>
  </si>
  <si>
    <t>杜静娴</t>
  </si>
  <si>
    <t>2015014985</t>
  </si>
  <si>
    <t>王棋</t>
  </si>
  <si>
    <t>2015014946</t>
  </si>
  <si>
    <t>王安妮</t>
  </si>
  <si>
    <t>2015014990</t>
  </si>
  <si>
    <t>范紫珺</t>
  </si>
  <si>
    <t>2015014970</t>
  </si>
  <si>
    <t>张天平</t>
  </si>
  <si>
    <t>刘倩倩</t>
  </si>
  <si>
    <t>2015014987</t>
  </si>
  <si>
    <t>刘欢</t>
  </si>
  <si>
    <t>2015014993</t>
  </si>
  <si>
    <t>张懿</t>
  </si>
  <si>
    <t>2015015017</t>
  </si>
  <si>
    <t>韦渊</t>
  </si>
  <si>
    <t>2015014969</t>
  </si>
  <si>
    <t>许景阁</t>
  </si>
  <si>
    <t>2015014949</t>
  </si>
  <si>
    <t>陈育青</t>
  </si>
  <si>
    <t>2015014981</t>
  </si>
  <si>
    <t>买瑞瑞</t>
  </si>
  <si>
    <t>2015014964</t>
  </si>
  <si>
    <t>杨诗语</t>
  </si>
  <si>
    <t>邹晨迪</t>
  </si>
  <si>
    <t>温梓岑</t>
  </si>
  <si>
    <t>2015014984</t>
  </si>
  <si>
    <t>安彤彤</t>
  </si>
  <si>
    <t>2015014954</t>
  </si>
  <si>
    <t>王茵</t>
  </si>
  <si>
    <t>2015014980</t>
  </si>
  <si>
    <t>贾蕊菱</t>
  </si>
  <si>
    <t>2015015003</t>
  </si>
  <si>
    <t>石桐霖</t>
  </si>
  <si>
    <t>崔钰</t>
  </si>
  <si>
    <t>黄倩倩</t>
  </si>
  <si>
    <t>2015014982</t>
  </si>
  <si>
    <t>张佳馨</t>
  </si>
  <si>
    <t>2015014951</t>
  </si>
  <si>
    <t>迟敏宇</t>
  </si>
  <si>
    <t>2015014979</t>
  </si>
  <si>
    <t>戴若文</t>
  </si>
  <si>
    <t>2015010401</t>
  </si>
  <si>
    <t>黄聪聪</t>
  </si>
  <si>
    <t>2015014952</t>
  </si>
  <si>
    <t>牛姝文</t>
  </si>
  <si>
    <t>2015014999</t>
  </si>
  <si>
    <t>方宏宇</t>
  </si>
  <si>
    <t>2015014972</t>
  </si>
  <si>
    <t>黄希雯</t>
  </si>
  <si>
    <t>2015014991</t>
  </si>
  <si>
    <t>徐琛</t>
  </si>
  <si>
    <t>董文韬</t>
  </si>
  <si>
    <t>2015014988</t>
  </si>
  <si>
    <t>刘晴晴</t>
  </si>
  <si>
    <t>2015014975</t>
  </si>
  <si>
    <t>杨柳依</t>
  </si>
  <si>
    <t>2015014947</t>
  </si>
  <si>
    <t>周航</t>
  </si>
  <si>
    <t>2015014968</t>
  </si>
  <si>
    <t>闵冲</t>
  </si>
  <si>
    <t>2015015008</t>
  </si>
  <si>
    <t>武雅雯</t>
  </si>
  <si>
    <t>2015014955</t>
  </si>
  <si>
    <t>姬海霞</t>
  </si>
  <si>
    <t>2015011126</t>
  </si>
  <si>
    <t>朱浩</t>
  </si>
  <si>
    <t>龙秀芬</t>
  </si>
  <si>
    <t>2015014958</t>
  </si>
  <si>
    <t>杨焯惠</t>
  </si>
  <si>
    <t>孙宇</t>
  </si>
  <si>
    <t>2015014971</t>
  </si>
  <si>
    <t>伍秋珠</t>
  </si>
  <si>
    <t>刘鑫宇</t>
  </si>
  <si>
    <t>2015014994</t>
  </si>
  <si>
    <t>高子杰</t>
  </si>
  <si>
    <t>2015015009</t>
  </si>
  <si>
    <t>董玉洁</t>
  </si>
  <si>
    <t>2015014967</t>
  </si>
  <si>
    <t>孙岳</t>
  </si>
  <si>
    <t>郝广杰</t>
  </si>
  <si>
    <t>2015015007</t>
  </si>
  <si>
    <t>乔萌</t>
  </si>
  <si>
    <t>2015015014</t>
  </si>
  <si>
    <t>周旭阳</t>
  </si>
  <si>
    <t>刘圳恩</t>
  </si>
  <si>
    <t>2015015010</t>
  </si>
  <si>
    <t>史雨昕</t>
  </si>
  <si>
    <t>罗媛媛</t>
  </si>
  <si>
    <t>崔宁</t>
  </si>
  <si>
    <t>英语1401班</t>
  </si>
  <si>
    <t>王世雄</t>
  </si>
  <si>
    <t>李泽</t>
  </si>
  <si>
    <t>苏放</t>
  </si>
  <si>
    <t>英语1403班</t>
  </si>
  <si>
    <t>9</t>
  </si>
  <si>
    <t>45%</t>
  </si>
  <si>
    <t>张彦博</t>
  </si>
  <si>
    <t>李许强</t>
  </si>
  <si>
    <t>黄克超</t>
  </si>
  <si>
    <t>张梦鑫</t>
  </si>
  <si>
    <t>雷雨雁</t>
  </si>
  <si>
    <t>向海涛</t>
  </si>
  <si>
    <t>胡丁小</t>
  </si>
  <si>
    <t>朱琳悦</t>
  </si>
  <si>
    <t>康方南</t>
  </si>
  <si>
    <t>高雯迪</t>
  </si>
  <si>
    <t>吴飞</t>
  </si>
  <si>
    <t>陈倩</t>
  </si>
  <si>
    <t>刘聪</t>
  </si>
  <si>
    <t>郑小宁</t>
  </si>
  <si>
    <t>夏丽薇</t>
  </si>
  <si>
    <t>韩雨辰</t>
  </si>
  <si>
    <t>秦丹丹</t>
  </si>
  <si>
    <t>李听炎</t>
  </si>
  <si>
    <t>胡金梦</t>
  </si>
  <si>
    <t>李海艺</t>
  </si>
  <si>
    <t>刘任桥</t>
  </si>
  <si>
    <t>英语1402班</t>
  </si>
  <si>
    <t>覃正金</t>
  </si>
  <si>
    <t>余东</t>
  </si>
  <si>
    <t>刘蕊</t>
  </si>
  <si>
    <t>梁松逸</t>
  </si>
  <si>
    <t>庞梦晨</t>
  </si>
  <si>
    <t>张薇</t>
  </si>
  <si>
    <t>邵馨逸</t>
  </si>
  <si>
    <t>樊梦舒</t>
  </si>
  <si>
    <t>肖瑞</t>
  </si>
  <si>
    <t>赵菁</t>
  </si>
  <si>
    <t>潘美玲</t>
  </si>
  <si>
    <t>纳文静</t>
  </si>
  <si>
    <t>宋欣馨</t>
  </si>
  <si>
    <t>许丹妮</t>
  </si>
  <si>
    <t>王静</t>
  </si>
  <si>
    <t>严晋</t>
  </si>
  <si>
    <t>蒋圣楠</t>
  </si>
  <si>
    <t>仲燕</t>
  </si>
  <si>
    <t>马春晖</t>
  </si>
  <si>
    <t>杨笑颖</t>
  </si>
  <si>
    <t>雷涛江</t>
  </si>
  <si>
    <t>16</t>
  </si>
  <si>
    <t>80%</t>
  </si>
  <si>
    <t>戴琛明</t>
  </si>
  <si>
    <t>10%</t>
  </si>
  <si>
    <t>兰晨磊</t>
  </si>
  <si>
    <t>19</t>
  </si>
  <si>
    <t>95%</t>
  </si>
  <si>
    <t>李荣幸</t>
  </si>
  <si>
    <t>4</t>
  </si>
  <si>
    <t>20%</t>
  </si>
  <si>
    <t>李文娟</t>
  </si>
  <si>
    <t>6</t>
  </si>
  <si>
    <t>30%</t>
  </si>
  <si>
    <t>杨玥涵</t>
  </si>
  <si>
    <t>7</t>
  </si>
  <si>
    <t>35%</t>
  </si>
  <si>
    <t>张文</t>
  </si>
  <si>
    <t>8</t>
  </si>
  <si>
    <t>40%</t>
  </si>
  <si>
    <t>王晓赞</t>
  </si>
  <si>
    <t>17</t>
  </si>
  <si>
    <t>85%</t>
  </si>
  <si>
    <t>颜静</t>
  </si>
  <si>
    <t>18</t>
  </si>
  <si>
    <t>90%</t>
  </si>
  <si>
    <t>刘瑶</t>
  </si>
  <si>
    <t>12</t>
  </si>
  <si>
    <t>60%</t>
  </si>
  <si>
    <t>王旭</t>
  </si>
  <si>
    <t>13</t>
  </si>
  <si>
    <t>65%</t>
  </si>
  <si>
    <t>杨瑶琴</t>
  </si>
  <si>
    <t>15</t>
  </si>
  <si>
    <t>75%</t>
  </si>
  <si>
    <t>罗美琪</t>
  </si>
  <si>
    <t>5%</t>
  </si>
  <si>
    <t>孙晓腾</t>
  </si>
  <si>
    <t>10</t>
  </si>
  <si>
    <t>50%</t>
  </si>
  <si>
    <t>刘思君</t>
  </si>
  <si>
    <t>14</t>
  </si>
  <si>
    <t>70%</t>
  </si>
  <si>
    <t>李凤娇</t>
  </si>
  <si>
    <t>20</t>
  </si>
  <si>
    <t>100%</t>
  </si>
  <si>
    <t>牛晓</t>
  </si>
  <si>
    <t>15%</t>
  </si>
  <si>
    <t>马靖雯</t>
  </si>
  <si>
    <t>11</t>
  </si>
  <si>
    <t>55%</t>
  </si>
  <si>
    <t>宋超婧</t>
  </si>
  <si>
    <t>5</t>
  </si>
  <si>
    <t>25%</t>
  </si>
  <si>
    <t>孙建阳</t>
  </si>
  <si>
    <t>英语1404班</t>
  </si>
  <si>
    <t>张亮</t>
  </si>
  <si>
    <t>周瑶</t>
  </si>
  <si>
    <t>张秋琴</t>
  </si>
  <si>
    <t>张敏</t>
  </si>
  <si>
    <t>马静雯</t>
  </si>
  <si>
    <t>屈宇昕</t>
  </si>
  <si>
    <t>马琼</t>
  </si>
  <si>
    <t>龚菲</t>
  </si>
  <si>
    <t>席梦柳</t>
  </si>
  <si>
    <t>阮小娟</t>
  </si>
  <si>
    <t>王菲菲</t>
  </si>
  <si>
    <t>王苗苗</t>
  </si>
  <si>
    <t>方媛</t>
  </si>
  <si>
    <t>陈冉</t>
  </si>
  <si>
    <t>张安然</t>
  </si>
  <si>
    <t>徐思妍</t>
  </si>
  <si>
    <t>付印玺</t>
  </si>
  <si>
    <t>附件2：</t>
  </si>
  <si>
    <t>2016-2017学年三好学生评定结果统计表</t>
  </si>
  <si>
    <t>学院（系）：                 （盖章）                                领导审核（签名）：                                 制表人（签名）：</t>
  </si>
  <si>
    <t>性别</t>
  </si>
  <si>
    <t>班级</t>
  </si>
  <si>
    <t>女</t>
  </si>
  <si>
    <t>英语1602</t>
  </si>
  <si>
    <t>英语1601</t>
  </si>
  <si>
    <t>英语1604</t>
  </si>
  <si>
    <t>英语1603</t>
  </si>
  <si>
    <t>英语1501</t>
  </si>
  <si>
    <t>英语1502</t>
  </si>
  <si>
    <t>男</t>
  </si>
  <si>
    <t>英语1503</t>
  </si>
  <si>
    <t>英语1504</t>
  </si>
  <si>
    <t>英语1401</t>
  </si>
  <si>
    <t>英语1402</t>
  </si>
  <si>
    <t>英语1403</t>
  </si>
  <si>
    <t>英语1404</t>
  </si>
  <si>
    <t>附件3：</t>
  </si>
  <si>
    <t>2016-2017学年优秀学生干部评定结果统计表</t>
  </si>
  <si>
    <t>学院（系）：                 （盖章）                                 领导审核（签名）：                                 制表人（签名）：</t>
  </si>
  <si>
    <t>刘   习</t>
  </si>
  <si>
    <t>袁   婷</t>
  </si>
  <si>
    <t>刘    楚</t>
  </si>
  <si>
    <t>吴   啸</t>
  </si>
  <si>
    <t>崔   宁</t>
  </si>
  <si>
    <t>附件4：</t>
  </si>
  <si>
    <t>2016-2017学年先进班集体评定结果统计表</t>
  </si>
  <si>
    <t>班级名称</t>
  </si>
  <si>
    <t>班级人数</t>
  </si>
  <si>
    <t>班主任姓名</t>
  </si>
  <si>
    <t>2016级英语专业1班</t>
  </si>
  <si>
    <t>张凌</t>
  </si>
  <si>
    <t>附件5：</t>
  </si>
  <si>
    <t>2016-2017学年学生素质综合测评个人单项奖申报汇总表</t>
  </si>
  <si>
    <r>
      <rPr>
        <b/>
        <sz val="12"/>
        <rFont val="微软雅黑"/>
        <charset val="134"/>
      </rPr>
      <t>学院（系）：</t>
    </r>
    <r>
      <rPr>
        <b/>
        <u/>
        <sz val="12"/>
        <rFont val="微软雅黑"/>
        <charset val="134"/>
      </rPr>
      <t xml:space="preserve">                                       </t>
    </r>
    <r>
      <rPr>
        <b/>
        <sz val="12"/>
        <rFont val="微软雅黑"/>
        <charset val="134"/>
      </rPr>
      <t>（盖章）                                        领导审核（签名）：                                       制表人（签名）：</t>
    </r>
  </si>
  <si>
    <t>申报
类别</t>
  </si>
  <si>
    <t>申请
等级</t>
  </si>
  <si>
    <t>奖项
类型</t>
  </si>
  <si>
    <t>获奖
人数</t>
  </si>
  <si>
    <t>申请理由
（获奖时间、获奖名称、赛事主办单位）</t>
  </si>
  <si>
    <t>文体活动</t>
  </si>
  <si>
    <t>一等奖</t>
  </si>
  <si>
    <t>集体</t>
  </si>
  <si>
    <t>2016.12.10第二十七届陕西省大学生文化艺术节校园舞蹈大赛 一等奖 中共陕西省高教工委、共青团陕西省委员会、陕西省学生联合会主办</t>
  </si>
  <si>
    <t>2017.5  第二十七届陕西省大学生文化艺术节校园舞蹈大赛 一等奖 中共陕西省委高教工委、共青团陕西省委员会、陕西省学生联合会</t>
  </si>
  <si>
    <t>学习能力</t>
  </si>
  <si>
    <t>特等奖</t>
  </si>
  <si>
    <t>个人</t>
  </si>
  <si>
    <t>2017.8.26日雅思考试7分，阅读单项8.5分</t>
  </si>
  <si>
    <t>2017.8.26日雅思考试7分</t>
  </si>
  <si>
    <t>学术论文</t>
  </si>
  <si>
    <t>三等奖</t>
  </si>
  <si>
    <t>2017.7 《农林院校英语角建设问题及对策》发表于《新校园》期刊</t>
  </si>
  <si>
    <t>2016.12   第二十二届中国日报社''21世纪·可口可乐杯''全国英语演讲比赛陕西省一等奖     中国日报社二十一世纪英文报、 第二十二届中国日报社''21世纪·可口可乐杯''全国英语演讲比赛组委会</t>
  </si>
  <si>
    <t xml:space="preserve">2017.5  雅思成绩6.5  </t>
  </si>
  <si>
    <t>2017.9  雅思成绩7.0</t>
  </si>
  <si>
    <t>2017.9 雅思成绩7.0</t>
  </si>
  <si>
    <t>2017.7  雅思成绩6.5</t>
  </si>
</sst>
</file>

<file path=xl/styles.xml><?xml version="1.0" encoding="utf-8"?>
<styleSheet xmlns="http://schemas.openxmlformats.org/spreadsheetml/2006/main">
  <numFmts count="9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);[Red]\(0\)"/>
    <numFmt numFmtId="177" formatCode="0_ "/>
    <numFmt numFmtId="178" formatCode="0.0%"/>
    <numFmt numFmtId="179" formatCode="0.0_ "/>
    <numFmt numFmtId="180" formatCode="0.00_ "/>
  </numFmts>
  <fonts count="36">
    <font>
      <sz val="12"/>
      <name val="宋体"/>
      <charset val="134"/>
    </font>
    <font>
      <sz val="12"/>
      <name val="微软雅黑"/>
      <charset val="134"/>
    </font>
    <font>
      <b/>
      <sz val="12"/>
      <name val="微软雅黑"/>
      <charset val="134"/>
    </font>
    <font>
      <sz val="11"/>
      <name val="微软雅黑"/>
      <charset val="134"/>
    </font>
    <font>
      <b/>
      <sz val="22"/>
      <name val="微软雅黑"/>
      <charset val="134"/>
    </font>
    <font>
      <sz val="11"/>
      <color theme="1"/>
      <name val="微软雅黑"/>
      <charset val="134"/>
    </font>
    <font>
      <sz val="11"/>
      <color rgb="FFFF0000"/>
      <name val="微软雅黑"/>
      <charset val="134"/>
    </font>
    <font>
      <b/>
      <sz val="12"/>
      <color theme="1"/>
      <name val="微软雅黑"/>
      <charset val="134"/>
    </font>
    <font>
      <sz val="12"/>
      <color theme="1"/>
      <name val="微软雅黑"/>
      <charset val="134"/>
    </font>
    <font>
      <b/>
      <sz val="22"/>
      <color theme="1"/>
      <name val="微软雅黑"/>
      <charset val="134"/>
    </font>
    <font>
      <sz val="12"/>
      <color rgb="FFFF0000"/>
      <name val="微软雅黑"/>
      <charset val="134"/>
    </font>
    <font>
      <sz val="12"/>
      <color indexed="8"/>
      <name val="微软雅黑"/>
      <charset val="134"/>
    </font>
    <font>
      <sz val="11"/>
      <color rgb="FF000000"/>
      <name val="微软雅黑"/>
      <charset val="134"/>
    </font>
    <font>
      <sz val="11"/>
      <color indexed="8"/>
      <name val="微软雅黑"/>
      <charset val="134"/>
    </font>
    <font>
      <sz val="11"/>
      <color indexed="60"/>
      <name val="宋体"/>
      <charset val="134"/>
    </font>
    <font>
      <b/>
      <sz val="13"/>
      <color indexed="56"/>
      <name val="宋体"/>
      <charset val="134"/>
    </font>
    <font>
      <sz val="11"/>
      <color indexed="10"/>
      <name val="宋体"/>
      <charset val="134"/>
    </font>
    <font>
      <sz val="11"/>
      <color theme="1"/>
      <name val="等线"/>
      <charset val="134"/>
      <scheme val="minor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b/>
      <sz val="15"/>
      <color indexed="56"/>
      <name val="宋体"/>
      <charset val="134"/>
    </font>
    <font>
      <sz val="11"/>
      <color indexed="8"/>
      <name val="宋体"/>
      <charset val="134"/>
    </font>
    <font>
      <b/>
      <sz val="11"/>
      <color indexed="63"/>
      <name val="宋体"/>
      <charset val="134"/>
    </font>
    <font>
      <b/>
      <sz val="11"/>
      <color indexed="56"/>
      <name val="宋体"/>
      <charset val="134"/>
    </font>
    <font>
      <b/>
      <sz val="18"/>
      <color indexed="56"/>
      <name val="宋体"/>
      <charset val="134"/>
    </font>
    <font>
      <u/>
      <sz val="11"/>
      <color rgb="FF0000FF"/>
      <name val="等线"/>
      <charset val="0"/>
      <scheme val="minor"/>
    </font>
    <font>
      <sz val="11"/>
      <color indexed="9"/>
      <name val="宋体"/>
      <charset val="134"/>
    </font>
    <font>
      <sz val="11"/>
      <color indexed="62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u/>
      <sz val="11"/>
      <color rgb="FF800080"/>
      <name val="等线"/>
      <charset val="0"/>
      <scheme val="minor"/>
    </font>
    <font>
      <b/>
      <sz val="11"/>
      <color indexed="52"/>
      <name val="宋体"/>
      <charset val="134"/>
    </font>
    <font>
      <b/>
      <sz val="11"/>
      <color indexed="8"/>
      <name val="宋体"/>
      <charset val="134"/>
    </font>
    <font>
      <sz val="11"/>
      <color indexed="52"/>
      <name val="宋体"/>
      <charset val="134"/>
    </font>
    <font>
      <sz val="9"/>
      <name val="宋体"/>
      <charset val="134"/>
    </font>
    <font>
      <b/>
      <u/>
      <sz val="12"/>
      <name val="微软雅黑"/>
      <charset val="134"/>
    </font>
  </fonts>
  <fills count="2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indexed="8"/>
      </right>
      <top style="medium">
        <color auto="1"/>
      </top>
      <bottom style="medium">
        <color auto="1"/>
      </bottom>
      <diagonal/>
    </border>
    <border>
      <left/>
      <right style="thin">
        <color indexed="8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</borders>
  <cellStyleXfs count="51">
    <xf numFmtId="0" fontId="0" fillId="0" borderId="0">
      <alignment vertical="center"/>
    </xf>
    <xf numFmtId="42" fontId="17" fillId="0" borderId="0" applyFont="0" applyFill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7" fillId="10" borderId="32" applyNumberFormat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6" borderId="29" applyNumberFormat="0" applyFont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15" fillId="0" borderId="27" applyNumberFormat="0" applyFill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3" fillId="0" borderId="31" applyNumberFormat="0" applyFill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2" fillId="8" borderId="30" applyNumberFormat="0" applyAlignment="0" applyProtection="0">
      <alignment vertical="center"/>
    </xf>
    <xf numFmtId="0" fontId="31" fillId="8" borderId="32" applyNumberFormat="0" applyAlignment="0" applyProtection="0">
      <alignment vertical="center"/>
    </xf>
    <xf numFmtId="0" fontId="28" fillId="18" borderId="33" applyNumberFormat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33" fillId="0" borderId="35" applyNumberFormat="0" applyFill="0" applyAlignment="0" applyProtection="0">
      <alignment vertical="center"/>
    </xf>
    <xf numFmtId="0" fontId="32" fillId="0" borderId="34" applyNumberFormat="0" applyFill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0" fillId="0" borderId="0">
      <alignment vertical="top"/>
      <protection locked="0"/>
    </xf>
  </cellStyleXfs>
  <cellXfs count="179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49" applyFont="1" applyBorder="1" applyAlignment="1" applyProtection="1">
      <alignment horizontal="center" vertical="center" wrapText="1"/>
    </xf>
    <xf numFmtId="0" fontId="5" fillId="0" borderId="0" xfId="49" applyFont="1" applyFill="1" applyBorder="1" applyAlignment="1" applyProtection="1">
      <alignment horizontal="center" vertical="center" wrapText="1"/>
    </xf>
    <xf numFmtId="0" fontId="3" fillId="0" borderId="0" xfId="49" applyFont="1" applyFill="1" applyBorder="1" applyAlignment="1" applyProtection="1">
      <alignment horizontal="center" vertical="center" wrapText="1"/>
    </xf>
    <xf numFmtId="0" fontId="5" fillId="0" borderId="0" xfId="49" applyFont="1" applyBorder="1" applyAlignment="1" applyProtection="1">
      <alignment horizontal="center" vertical="center" wrapText="1"/>
    </xf>
    <xf numFmtId="49" fontId="5" fillId="0" borderId="0" xfId="0" applyNumberFormat="1" applyFont="1" applyFill="1" applyAlignment="1">
      <alignment horizontal="center" vertical="center" wrapText="1"/>
    </xf>
    <xf numFmtId="0" fontId="5" fillId="0" borderId="0" xfId="0" applyNumberFormat="1" applyFont="1" applyFill="1" applyAlignment="1">
      <alignment horizontal="center" vertical="center" wrapText="1"/>
    </xf>
    <xf numFmtId="0" fontId="5" fillId="0" borderId="0" xfId="49" applyFont="1" applyFill="1" applyAlignment="1" applyProtection="1">
      <alignment horizontal="center" vertical="center" wrapText="1"/>
    </xf>
    <xf numFmtId="0" fontId="3" fillId="0" borderId="0" xfId="49" applyFont="1" applyBorder="1" applyAlignment="1" applyProtection="1">
      <alignment horizontal="center" vertical="center" wrapText="1"/>
    </xf>
    <xf numFmtId="0" fontId="3" fillId="0" borderId="0" xfId="49" applyFont="1" applyFill="1" applyAlignment="1" applyProtection="1">
      <alignment horizontal="center" vertical="center" wrapText="1"/>
    </xf>
    <xf numFmtId="0" fontId="6" fillId="0" borderId="0" xfId="49" applyFont="1" applyFill="1" applyBorder="1" applyAlignment="1" applyProtection="1">
      <alignment horizontal="center" vertical="center" wrapText="1"/>
    </xf>
    <xf numFmtId="0" fontId="6" fillId="0" borderId="0" xfId="49" applyFont="1" applyBorder="1" applyAlignment="1" applyProtection="1">
      <alignment horizontal="center" vertical="center" wrapText="1"/>
    </xf>
    <xf numFmtId="0" fontId="5" fillId="0" borderId="0" xfId="49" applyFont="1" applyFill="1" applyBorder="1" applyAlignment="1" applyProtection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distributed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distributed"/>
    </xf>
    <xf numFmtId="0" fontId="8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77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shrinkToFit="1"/>
    </xf>
    <xf numFmtId="176" fontId="5" fillId="0" borderId="1" xfId="49" applyNumberFormat="1" applyFont="1" applyFill="1" applyBorder="1" applyAlignment="1" applyProtection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5" fillId="0" borderId="1" xfId="49" applyFont="1" applyFill="1" applyBorder="1" applyAlignment="1" applyProtection="1">
      <alignment horizontal="center" vertical="center" wrapText="1"/>
    </xf>
    <xf numFmtId="0" fontId="5" fillId="0" borderId="1" xfId="49" applyFont="1" applyFill="1" applyBorder="1" applyAlignment="1" applyProtection="1">
      <alignment horizontal="center" vertical="center" shrinkToFi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shrinkToFit="1"/>
    </xf>
    <xf numFmtId="0" fontId="5" fillId="0" borderId="1" xfId="49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5" fillId="0" borderId="1" xfId="49" applyNumberFormat="1" applyFont="1" applyBorder="1" applyAlignment="1">
      <alignment horizontal="center" vertical="center"/>
    </xf>
    <xf numFmtId="178" fontId="5" fillId="0" borderId="1" xfId="11" applyNumberFormat="1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distributed"/>
    </xf>
    <xf numFmtId="0" fontId="11" fillId="0" borderId="0" xfId="0" applyFont="1" applyBorder="1" applyAlignment="1">
      <alignment horizontal="left" vertical="center"/>
    </xf>
    <xf numFmtId="0" fontId="2" fillId="0" borderId="2" xfId="49" applyFont="1" applyBorder="1" applyAlignment="1" applyProtection="1">
      <alignment horizontal="center" vertical="center" wrapText="1"/>
    </xf>
    <xf numFmtId="0" fontId="2" fillId="0" borderId="3" xfId="49" applyFont="1" applyBorder="1" applyAlignment="1" applyProtection="1">
      <alignment horizontal="center" vertical="center" wrapText="1"/>
    </xf>
    <xf numFmtId="179" fontId="2" fillId="0" borderId="4" xfId="49" applyNumberFormat="1" applyFont="1" applyBorder="1" applyAlignment="1" applyProtection="1">
      <alignment horizontal="center" vertical="center" wrapText="1"/>
    </xf>
    <xf numFmtId="179" fontId="2" fillId="0" borderId="2" xfId="49" applyNumberFormat="1" applyFont="1" applyBorder="1" applyAlignment="1" applyProtection="1">
      <alignment horizontal="center" vertical="center" wrapText="1"/>
    </xf>
    <xf numFmtId="179" fontId="2" fillId="0" borderId="3" xfId="49" applyNumberFormat="1" applyFont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77" fontId="3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wrapText="1"/>
    </xf>
    <xf numFmtId="176" fontId="3" fillId="0" borderId="1" xfId="49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Border="1" applyAlignment="1">
      <alignment horizontal="center" vertical="center"/>
    </xf>
    <xf numFmtId="0" fontId="3" fillId="0" borderId="7" xfId="49" applyFont="1" applyFill="1" applyBorder="1" applyAlignment="1" applyProtection="1">
      <alignment horizontal="center" vertical="center" wrapText="1"/>
    </xf>
    <xf numFmtId="0" fontId="3" fillId="0" borderId="1" xfId="49" applyFont="1" applyFill="1" applyBorder="1" applyAlignment="1" applyProtection="1">
      <alignment horizontal="center" vertical="center" shrinkToFit="1"/>
    </xf>
    <xf numFmtId="176" fontId="12" fillId="0" borderId="1" xfId="49" applyNumberFormat="1" applyFont="1" applyFill="1" applyBorder="1" applyAlignment="1" applyProtection="1">
      <alignment horizontal="center" vertical="center" wrapText="1"/>
    </xf>
    <xf numFmtId="177" fontId="13" fillId="0" borderId="5" xfId="0" applyNumberFormat="1" applyFont="1" applyBorder="1" applyAlignment="1">
      <alignment horizontal="center" vertical="center" wrapText="1"/>
    </xf>
    <xf numFmtId="0" fontId="12" fillId="0" borderId="8" xfId="49" applyFont="1" applyFill="1" applyBorder="1" applyAlignment="1" applyProtection="1">
      <alignment horizontal="center" vertical="center" wrapText="1"/>
    </xf>
    <xf numFmtId="0" fontId="12" fillId="0" borderId="6" xfId="49" applyFont="1" applyFill="1" applyBorder="1" applyAlignment="1" applyProtection="1">
      <alignment horizontal="center" vertical="center" shrinkToFit="1"/>
    </xf>
    <xf numFmtId="0" fontId="12" fillId="0" borderId="1" xfId="0" applyFont="1" applyFill="1" applyBorder="1" applyAlignment="1">
      <alignment horizontal="center" vertical="center" wrapText="1"/>
    </xf>
    <xf numFmtId="0" fontId="3" fillId="0" borderId="7" xfId="49" applyNumberFormat="1" applyFont="1" applyFill="1" applyBorder="1" applyAlignment="1">
      <alignment horizontal="center" vertical="center"/>
    </xf>
    <xf numFmtId="0" fontId="3" fillId="0" borderId="1" xfId="49" applyFont="1" applyFill="1" applyBorder="1" applyAlignment="1" applyProtection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/>
    </xf>
    <xf numFmtId="0" fontId="3" fillId="0" borderId="1" xfId="49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177" fontId="5" fillId="0" borderId="8" xfId="49" applyNumberFormat="1" applyFont="1" applyBorder="1" applyAlignment="1" applyProtection="1">
      <alignment horizontal="center" vertical="center" wrapText="1"/>
    </xf>
    <xf numFmtId="0" fontId="5" fillId="0" borderId="6" xfId="49" applyNumberFormat="1" applyFont="1" applyBorder="1" applyAlignment="1" applyProtection="1">
      <alignment horizontal="center" vertical="center" shrinkToFit="1"/>
    </xf>
    <xf numFmtId="0" fontId="5" fillId="0" borderId="6" xfId="49" applyNumberFormat="1" applyFont="1" applyBorder="1" applyAlignment="1" applyProtection="1">
      <alignment horizontal="center" vertical="center" wrapText="1"/>
    </xf>
    <xf numFmtId="0" fontId="5" fillId="0" borderId="1" xfId="49" applyNumberFormat="1" applyFont="1" applyBorder="1" applyAlignment="1" applyProtection="1">
      <alignment horizontal="center" vertical="center" wrapText="1"/>
    </xf>
    <xf numFmtId="176" fontId="5" fillId="0" borderId="8" xfId="49" applyNumberFormat="1" applyFont="1" applyBorder="1" applyAlignment="1" applyProtection="1">
      <alignment horizontal="center" vertical="center" wrapText="1"/>
    </xf>
    <xf numFmtId="176" fontId="5" fillId="0" borderId="6" xfId="49" applyNumberFormat="1" applyFont="1" applyBorder="1" applyAlignment="1" applyProtection="1">
      <alignment horizontal="center" vertical="center" wrapText="1"/>
    </xf>
    <xf numFmtId="0" fontId="5" fillId="0" borderId="6" xfId="49" applyFont="1" applyBorder="1" applyAlignment="1" applyProtection="1">
      <alignment horizontal="center" vertical="center" shrinkToFit="1"/>
    </xf>
    <xf numFmtId="0" fontId="5" fillId="0" borderId="6" xfId="49" applyFont="1" applyBorder="1" applyAlignment="1" applyProtection="1">
      <alignment horizontal="center" vertical="center" wrapText="1"/>
    </xf>
    <xf numFmtId="0" fontId="5" fillId="0" borderId="1" xfId="49" applyFont="1" applyBorder="1" applyAlignment="1" applyProtection="1">
      <alignment horizontal="center" vertical="center" wrapText="1"/>
    </xf>
    <xf numFmtId="49" fontId="5" fillId="0" borderId="8" xfId="49" applyNumberFormat="1" applyFont="1" applyBorder="1" applyAlignment="1" applyProtection="1">
      <alignment horizontal="center" vertical="center" wrapText="1"/>
    </xf>
    <xf numFmtId="49" fontId="5" fillId="0" borderId="6" xfId="49" applyNumberFormat="1" applyFont="1" applyBorder="1" applyAlignment="1" applyProtection="1">
      <alignment horizontal="center" vertical="center" wrapText="1"/>
    </xf>
    <xf numFmtId="179" fontId="2" fillId="0" borderId="11" xfId="49" applyNumberFormat="1" applyFont="1" applyBorder="1" applyAlignment="1" applyProtection="1">
      <alignment horizontal="center" vertical="center" wrapText="1"/>
    </xf>
    <xf numFmtId="0" fontId="2" fillId="0" borderId="12" xfId="49" applyFont="1" applyBorder="1" applyAlignment="1" applyProtection="1">
      <alignment horizontal="center" vertical="center" wrapText="1"/>
    </xf>
    <xf numFmtId="0" fontId="2" fillId="0" borderId="13" xfId="49" applyFont="1" applyBorder="1" applyAlignment="1" applyProtection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76" fontId="3" fillId="0" borderId="7" xfId="49" applyNumberFormat="1" applyFont="1" applyFill="1" applyBorder="1" applyAlignment="1" applyProtection="1">
      <alignment horizontal="center" vertical="center" wrapText="1"/>
    </xf>
    <xf numFmtId="176" fontId="12" fillId="0" borderId="7" xfId="49" applyNumberFormat="1" applyFont="1" applyFill="1" applyBorder="1" applyAlignment="1" applyProtection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177" fontId="5" fillId="0" borderId="8" xfId="49" applyNumberFormat="1" applyFont="1" applyFill="1" applyBorder="1" applyAlignment="1">
      <alignment horizontal="center" vertical="center"/>
    </xf>
    <xf numFmtId="177" fontId="3" fillId="0" borderId="7" xfId="49" applyNumberFormat="1" applyFont="1" applyFill="1" applyBorder="1" applyAlignment="1">
      <alignment horizontal="center" vertical="center"/>
    </xf>
    <xf numFmtId="177" fontId="13" fillId="0" borderId="7" xfId="0" applyNumberFormat="1" applyFont="1" applyBorder="1" applyAlignment="1">
      <alignment horizontal="center" vertical="center"/>
    </xf>
    <xf numFmtId="178" fontId="5" fillId="0" borderId="1" xfId="11" applyNumberFormat="1" applyFont="1" applyBorder="1" applyAlignment="1" applyProtection="1">
      <alignment horizontal="center" vertical="center" wrapText="1"/>
    </xf>
    <xf numFmtId="0" fontId="1" fillId="0" borderId="0" xfId="0" applyFont="1">
      <alignment vertical="center"/>
    </xf>
    <xf numFmtId="179" fontId="1" fillId="0" borderId="0" xfId="0" applyNumberFormat="1" applyFont="1">
      <alignment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14" xfId="49" applyFont="1" applyBorder="1" applyAlignment="1" applyProtection="1">
      <alignment horizontal="center" vertical="center" wrapText="1"/>
    </xf>
    <xf numFmtId="0" fontId="2" fillId="0" borderId="15" xfId="49" applyFont="1" applyBorder="1" applyAlignment="1" applyProtection="1">
      <alignment horizontal="center" vertical="center" wrapText="1"/>
    </xf>
    <xf numFmtId="0" fontId="2" fillId="0" borderId="16" xfId="49" applyFont="1" applyBorder="1" applyAlignment="1" applyProtection="1">
      <alignment horizontal="center" vertical="center" wrapText="1"/>
    </xf>
    <xf numFmtId="0" fontId="2" fillId="0" borderId="17" xfId="49" applyFont="1" applyBorder="1" applyAlignment="1" applyProtection="1">
      <alignment horizontal="center" vertical="center" wrapText="1"/>
    </xf>
    <xf numFmtId="179" fontId="2" fillId="0" borderId="15" xfId="49" applyNumberFormat="1" applyFont="1" applyBorder="1" applyAlignment="1" applyProtection="1">
      <alignment horizontal="center" vertical="center" wrapText="1"/>
    </xf>
    <xf numFmtId="179" fontId="2" fillId="0" borderId="16" xfId="49" applyNumberFormat="1" applyFont="1" applyBorder="1" applyAlignment="1" applyProtection="1">
      <alignment horizontal="center" vertical="center" wrapText="1"/>
    </xf>
    <xf numFmtId="0" fontId="3" fillId="0" borderId="18" xfId="49" applyFont="1" applyFill="1" applyBorder="1" applyAlignment="1" applyProtection="1">
      <alignment horizontal="center" vertical="center" wrapText="1"/>
    </xf>
    <xf numFmtId="0" fontId="3" fillId="0" borderId="19" xfId="49" applyFont="1" applyFill="1" applyBorder="1" applyAlignment="1" applyProtection="1">
      <alignment horizontal="center" vertical="center" wrapText="1"/>
    </xf>
    <xf numFmtId="180" fontId="3" fillId="0" borderId="7" xfId="49" applyNumberFormat="1" applyFont="1" applyFill="1" applyBorder="1" applyAlignment="1" applyProtection="1">
      <alignment horizontal="center" vertical="center" wrapText="1"/>
    </xf>
    <xf numFmtId="180" fontId="3" fillId="0" borderId="1" xfId="49" applyNumberFormat="1" applyFont="1" applyFill="1" applyBorder="1" applyAlignment="1" applyProtection="1">
      <alignment horizontal="center" vertical="center" wrapText="1"/>
    </xf>
    <xf numFmtId="0" fontId="3" fillId="0" borderId="6" xfId="49" applyFont="1" applyFill="1" applyBorder="1" applyAlignment="1" applyProtection="1">
      <alignment horizontal="center" vertical="center" wrapText="1"/>
    </xf>
    <xf numFmtId="0" fontId="12" fillId="0" borderId="20" xfId="49" applyFont="1" applyFill="1" applyBorder="1" applyAlignment="1" applyProtection="1">
      <alignment horizontal="center" vertical="center" wrapText="1"/>
    </xf>
    <xf numFmtId="180" fontId="12" fillId="0" borderId="8" xfId="49" applyNumberFormat="1" applyFont="1" applyFill="1" applyBorder="1" applyAlignment="1" applyProtection="1">
      <alignment horizontal="center" vertical="center" wrapText="1"/>
    </xf>
    <xf numFmtId="180" fontId="12" fillId="0" borderId="6" xfId="49" applyNumberFormat="1" applyFont="1" applyFill="1" applyBorder="1" applyAlignment="1" applyProtection="1">
      <alignment horizontal="center" vertical="center" wrapText="1"/>
    </xf>
    <xf numFmtId="0" fontId="12" fillId="0" borderId="7" xfId="49" applyFont="1" applyFill="1" applyBorder="1" applyAlignment="1" applyProtection="1">
      <alignment horizontal="center" vertical="center" wrapText="1"/>
    </xf>
    <xf numFmtId="0" fontId="12" fillId="0" borderId="1" xfId="49" applyFont="1" applyFill="1" applyBorder="1" applyAlignment="1" applyProtection="1">
      <alignment horizontal="center" vertical="center" shrinkToFit="1"/>
    </xf>
    <xf numFmtId="180" fontId="12" fillId="0" borderId="7" xfId="49" applyNumberFormat="1" applyFont="1" applyFill="1" applyBorder="1" applyAlignment="1" applyProtection="1">
      <alignment horizontal="center" vertical="center" wrapText="1"/>
    </xf>
    <xf numFmtId="180" fontId="12" fillId="0" borderId="1" xfId="49" applyNumberFormat="1" applyFont="1" applyFill="1" applyBorder="1" applyAlignment="1" applyProtection="1">
      <alignment horizontal="center" vertical="center" wrapText="1"/>
    </xf>
    <xf numFmtId="180" fontId="12" fillId="0" borderId="19" xfId="49" applyNumberFormat="1" applyFont="1" applyFill="1" applyBorder="1" applyAlignment="1" applyProtection="1">
      <alignment horizontal="center" vertical="center" wrapText="1"/>
    </xf>
    <xf numFmtId="179" fontId="2" fillId="0" borderId="17" xfId="49" applyNumberFormat="1" applyFont="1" applyBorder="1" applyAlignment="1" applyProtection="1">
      <alignment horizontal="center" vertical="center" wrapText="1"/>
    </xf>
    <xf numFmtId="0" fontId="2" fillId="0" borderId="21" xfId="49" applyFont="1" applyBorder="1" applyAlignment="1" applyProtection="1">
      <alignment horizontal="center" vertical="center" wrapText="1"/>
    </xf>
    <xf numFmtId="180" fontId="5" fillId="0" borderId="20" xfId="49" applyNumberFormat="1" applyFont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78" fontId="3" fillId="0" borderId="19" xfId="49" applyNumberFormat="1" applyFont="1" applyFill="1" applyBorder="1" applyAlignment="1" applyProtection="1">
      <alignment horizontal="center" vertical="center" wrapText="1"/>
    </xf>
    <xf numFmtId="0" fontId="1" fillId="0" borderId="1" xfId="0" applyFont="1" applyBorder="1">
      <alignment vertical="center"/>
    </xf>
    <xf numFmtId="0" fontId="3" fillId="0" borderId="22" xfId="49" applyFont="1" applyBorder="1" applyAlignment="1" applyProtection="1">
      <alignment horizontal="center" vertical="center" wrapText="1"/>
    </xf>
    <xf numFmtId="176" fontId="12" fillId="0" borderId="8" xfId="49" applyNumberFormat="1" applyFont="1" applyFill="1" applyBorder="1" applyAlignment="1" applyProtection="1">
      <alignment horizontal="center" vertical="center" wrapText="1"/>
    </xf>
    <xf numFmtId="176" fontId="12" fillId="0" borderId="6" xfId="49" applyNumberFormat="1" applyFont="1" applyFill="1" applyBorder="1" applyAlignment="1" applyProtection="1">
      <alignment horizontal="center" vertical="center" wrapText="1"/>
    </xf>
    <xf numFmtId="0" fontId="3" fillId="0" borderId="22" xfId="49" applyFont="1" applyFill="1" applyBorder="1" applyAlignment="1" applyProtection="1">
      <alignment horizontal="center" vertical="center" wrapText="1"/>
    </xf>
    <xf numFmtId="0" fontId="3" fillId="0" borderId="23" xfId="49" applyFont="1" applyFill="1" applyBorder="1" applyAlignment="1" applyProtection="1">
      <alignment horizontal="center" vertical="center" wrapText="1"/>
    </xf>
    <xf numFmtId="0" fontId="1" fillId="0" borderId="23" xfId="0" applyFont="1" applyBorder="1">
      <alignment vertical="center"/>
    </xf>
    <xf numFmtId="180" fontId="3" fillId="0" borderId="0" xfId="49" applyNumberFormat="1" applyFont="1" applyFill="1" applyBorder="1" applyAlignment="1" applyProtection="1">
      <alignment horizontal="center" vertical="center" wrapText="1"/>
    </xf>
    <xf numFmtId="0" fontId="12" fillId="0" borderId="1" xfId="49" applyFont="1" applyFill="1" applyBorder="1" applyAlignment="1" applyProtection="1">
      <alignment horizontal="center" vertical="center" wrapText="1"/>
    </xf>
    <xf numFmtId="0" fontId="3" fillId="0" borderId="24" xfId="49" applyFont="1" applyFill="1" applyBorder="1" applyAlignment="1" applyProtection="1">
      <alignment horizontal="center" vertical="center" shrinkToFit="1"/>
    </xf>
    <xf numFmtId="180" fontId="3" fillId="0" borderId="24" xfId="49" applyNumberFormat="1" applyFont="1" applyFill="1" applyBorder="1" applyAlignment="1" applyProtection="1">
      <alignment horizontal="center" vertical="center" wrapText="1"/>
    </xf>
    <xf numFmtId="177" fontId="3" fillId="0" borderId="10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9" xfId="49" applyFont="1" applyBorder="1" applyAlignment="1" applyProtection="1">
      <alignment horizontal="center" vertical="center" wrapText="1"/>
    </xf>
    <xf numFmtId="180" fontId="5" fillId="0" borderId="1" xfId="49" applyNumberFormat="1" applyFont="1" applyFill="1" applyBorder="1" applyAlignment="1" applyProtection="1">
      <alignment horizontal="center" vertical="center" wrapText="1"/>
    </xf>
    <xf numFmtId="0" fontId="5" fillId="0" borderId="20" xfId="49" applyFont="1" applyBorder="1" applyAlignment="1" applyProtection="1">
      <alignment horizontal="center" vertical="center" wrapText="1"/>
    </xf>
    <xf numFmtId="180" fontId="5" fillId="0" borderId="8" xfId="49" applyNumberFormat="1" applyFont="1" applyFill="1" applyBorder="1" applyAlignment="1" applyProtection="1">
      <alignment horizontal="center" vertical="center" wrapText="1"/>
    </xf>
    <xf numFmtId="180" fontId="5" fillId="0" borderId="6" xfId="49" applyNumberFormat="1" applyFont="1" applyFill="1" applyBorder="1" applyAlignment="1" applyProtection="1">
      <alignment horizontal="center" vertical="center" wrapText="1"/>
    </xf>
    <xf numFmtId="0" fontId="5" fillId="0" borderId="19" xfId="49" applyFont="1" applyFill="1" applyBorder="1" applyAlignment="1" applyProtection="1">
      <alignment horizontal="center" vertical="center" wrapText="1"/>
    </xf>
    <xf numFmtId="180" fontId="5" fillId="0" borderId="7" xfId="49" applyNumberFormat="1" applyFont="1" applyFill="1" applyBorder="1" applyAlignment="1" applyProtection="1">
      <alignment horizontal="center" vertical="center" wrapText="1"/>
    </xf>
    <xf numFmtId="0" fontId="5" fillId="0" borderId="20" xfId="49" applyFont="1" applyFill="1" applyBorder="1" applyAlignment="1" applyProtection="1">
      <alignment horizontal="center" vertical="center" wrapText="1"/>
    </xf>
    <xf numFmtId="180" fontId="5" fillId="0" borderId="7" xfId="49" applyNumberFormat="1" applyFont="1" applyBorder="1" applyAlignment="1" applyProtection="1">
      <alignment horizontal="center" vertical="center" wrapText="1"/>
    </xf>
    <xf numFmtId="180" fontId="5" fillId="0" borderId="1" xfId="49" applyNumberFormat="1" applyFont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7" xfId="49" applyFont="1" applyBorder="1" applyAlignment="1" applyProtection="1">
      <alignment horizontal="center" vertical="center" wrapText="1"/>
    </xf>
    <xf numFmtId="180" fontId="5" fillId="0" borderId="1" xfId="0" applyNumberFormat="1" applyFont="1" applyBorder="1" applyAlignment="1">
      <alignment horizontal="center" vertical="center"/>
    </xf>
    <xf numFmtId="176" fontId="5" fillId="0" borderId="7" xfId="49" applyNumberFormat="1" applyFont="1" applyBorder="1" applyAlignment="1" applyProtection="1">
      <alignment horizontal="center" vertical="center" wrapText="1"/>
    </xf>
    <xf numFmtId="178" fontId="5" fillId="0" borderId="20" xfId="11" applyNumberFormat="1" applyFont="1" applyBorder="1" applyAlignment="1" applyProtection="1">
      <alignment horizontal="center" vertical="center" wrapText="1"/>
    </xf>
    <xf numFmtId="0" fontId="5" fillId="0" borderId="1" xfId="0" applyFont="1" applyBorder="1" applyAlignment="1">
      <alignment horizontal="right" vertical="center"/>
    </xf>
    <xf numFmtId="180" fontId="5" fillId="0" borderId="20" xfId="49" applyNumberFormat="1" applyFont="1" applyFill="1" applyBorder="1" applyAlignment="1" applyProtection="1">
      <alignment horizontal="center" vertical="center" wrapText="1"/>
    </xf>
    <xf numFmtId="176" fontId="5" fillId="0" borderId="8" xfId="49" applyNumberFormat="1" applyFont="1" applyFill="1" applyBorder="1" applyAlignment="1" applyProtection="1">
      <alignment horizontal="center" vertical="center" wrapText="1"/>
    </xf>
    <xf numFmtId="176" fontId="5" fillId="0" borderId="1" xfId="49" applyNumberFormat="1" applyFont="1" applyBorder="1" applyAlignment="1" applyProtection="1">
      <alignment horizontal="center" vertical="center" wrapText="1"/>
    </xf>
    <xf numFmtId="180" fontId="5" fillId="0" borderId="19" xfId="49" applyNumberFormat="1" applyFont="1" applyFill="1" applyBorder="1" applyAlignment="1" applyProtection="1">
      <alignment horizontal="center" vertical="center" wrapText="1"/>
    </xf>
    <xf numFmtId="176" fontId="5" fillId="0" borderId="6" xfId="49" applyNumberFormat="1" applyFont="1" applyFill="1" applyBorder="1" applyAlignment="1" applyProtection="1">
      <alignment horizontal="center" vertical="center" wrapText="1"/>
    </xf>
    <xf numFmtId="0" fontId="5" fillId="0" borderId="7" xfId="49" applyFont="1" applyFill="1" applyBorder="1" applyAlignment="1" applyProtection="1">
      <alignment horizontal="center" vertical="center" wrapText="1"/>
    </xf>
    <xf numFmtId="49" fontId="5" fillId="0" borderId="5" xfId="0" applyNumberFormat="1" applyFont="1" applyBorder="1" applyAlignment="1">
      <alignment horizontal="center" vertical="center" wrapText="1"/>
    </xf>
    <xf numFmtId="0" fontId="5" fillId="0" borderId="23" xfId="49" applyFont="1" applyFill="1" applyBorder="1" applyAlignment="1" applyProtection="1">
      <alignment horizontal="center" vertical="center" wrapText="1"/>
    </xf>
    <xf numFmtId="176" fontId="5" fillId="0" borderId="7" xfId="49" applyNumberFormat="1" applyFont="1" applyFill="1" applyBorder="1" applyAlignment="1" applyProtection="1">
      <alignment horizontal="center" vertical="center" wrapText="1"/>
    </xf>
    <xf numFmtId="0" fontId="10" fillId="0" borderId="23" xfId="0" applyFont="1" applyBorder="1">
      <alignment vertical="center"/>
    </xf>
    <xf numFmtId="0" fontId="5" fillId="0" borderId="20" xfId="49" applyNumberFormat="1" applyFont="1" applyBorder="1" applyAlignment="1" applyProtection="1">
      <alignment horizontal="center" vertical="center" wrapText="1"/>
    </xf>
    <xf numFmtId="180" fontId="5" fillId="0" borderId="8" xfId="49" applyNumberFormat="1" applyFont="1" applyBorder="1" applyAlignment="1" applyProtection="1">
      <alignment horizontal="center" vertical="center" wrapText="1"/>
    </xf>
    <xf numFmtId="180" fontId="5" fillId="0" borderId="6" xfId="49" applyNumberFormat="1" applyFont="1" applyBorder="1" applyAlignment="1" applyProtection="1">
      <alignment horizontal="center" vertical="center" wrapText="1"/>
    </xf>
    <xf numFmtId="0" fontId="6" fillId="0" borderId="25" xfId="49" applyNumberFormat="1" applyFont="1" applyBorder="1" applyAlignment="1" applyProtection="1">
      <alignment horizontal="center" vertical="center" wrapText="1"/>
    </xf>
    <xf numFmtId="0" fontId="6" fillId="0" borderId="26" xfId="49" applyNumberFormat="1" applyFont="1" applyBorder="1" applyAlignment="1" applyProtection="1">
      <alignment horizontal="center" vertical="center" wrapText="1"/>
    </xf>
    <xf numFmtId="0" fontId="6" fillId="0" borderId="25" xfId="49" applyFont="1" applyBorder="1" applyAlignment="1" applyProtection="1">
      <alignment horizontal="center" vertical="center" wrapText="1"/>
    </xf>
    <xf numFmtId="177" fontId="5" fillId="0" borderId="6" xfId="49" applyNumberFormat="1" applyFont="1" applyBorder="1" applyAlignment="1" applyProtection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  <cellStyle name="常规 2" xfId="50"/>
  </cellStyles>
  <dxfs count="9">
    <dxf>
      <font>
        <color rgb="FF9C0006"/>
      </font>
      <fill>
        <patternFill patternType="solid">
          <bgColor rgb="FFFFC7CE"/>
        </patternFill>
      </fill>
    </dxf>
    <dxf>
      <font>
        <sz val="12"/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sz val="12"/>
        <color rgb="FF9C6500"/>
      </font>
      <fill>
        <patternFill patternType="solid">
          <bgColor rgb="FFFFEB9C"/>
        </patternFill>
      </fill>
    </dxf>
    <dxf>
      <font>
        <b val="1"/>
        <color theme="1"/>
      </font>
    </dxf>
    <dxf>
      <font>
        <b val="1"/>
        <color theme="1"/>
      </font>
      <border>
        <right/>
        <bottom/>
      </border>
    </dxf>
    <dxf>
      <font>
        <b val="1"/>
        <color theme="1"/>
      </font>
      <border>
        <top style="double">
          <color theme="1"/>
        </top>
      </border>
    </dxf>
    <dxf>
      <font>
        <b val="1"/>
        <color theme="1"/>
      </font>
      <border>
        <bottom style="medium">
          <color theme="1"/>
        </bottom>
      </border>
    </dxf>
    <dxf>
      <font>
        <color theme="1"/>
      </font>
      <border>
        <left style="medium">
          <color theme="1"/>
        </left>
        <right style="medium">
          <color theme="1"/>
        </right>
        <top style="medium">
          <color theme="1"/>
        </top>
        <bottom style="medium">
          <color theme="1"/>
        </bottom>
        <vertical style="thin">
          <color theme="1"/>
        </vertical>
        <horizontal style="thin">
          <color theme="1"/>
        </horizontal>
      </border>
    </dxf>
  </dxfs>
  <tableStyles count="1" defaultTableStyle="TableStyleMedium2" defaultPivotStyle="PivotStyleLight16">
    <tableStyle name="TableStyleLight15 2" pivot="0" count="5">
      <tableStyleElement type="wholeTable" dxfId="8"/>
      <tableStyleElement type="headerRow" dxfId="7"/>
      <tableStyleElement type="totalRow" dxfId="6"/>
      <tableStyleElement type="firstColumn" dxfId="5"/>
      <tableStyleElement type="lastColumn" dxfId="4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tables/table1.xml><?xml version="1.0" encoding="utf-8"?>
<table xmlns="http://schemas.openxmlformats.org/spreadsheetml/2006/main" id="1" name="表1" displayName="表1" ref="A4:P277" totalsRowShown="0">
  <autoFilter ref="A4:P27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</autoFilter>
  <tableColumns count="16">
    <tableColumn id="1" name="序号"/>
    <tableColumn id="2" name="学号"/>
    <tableColumn id="3" name="姓名"/>
    <tableColumn id="4" name="年级"/>
    <tableColumn id="5" name="专业班级"/>
    <tableColumn id="6" name="德育"/>
    <tableColumn id="7" name="智育"/>
    <tableColumn id="8" name="文体"/>
    <tableColumn id="9" name="总分"/>
    <tableColumn id="10" name="班级_x000a_名次"/>
    <tableColumn id="11" name="班级_x000a_人数"/>
    <tableColumn id="12" name="班级_x000a_排名"/>
    <tableColumn id="13" name="专业_x000a_名次"/>
    <tableColumn id="14" name="专业_x000a_人数"/>
    <tableColumn id="15" name="专业_x000a_排名"/>
    <tableColumn id="16" name="备注"/>
  </tableColumns>
  <tableStyleInfo name="TableStyleLight15 2" showFirstColumn="0" showLastColumn="0" showRowStripes="1" showColumnStripes="0"/>
</table>
</file>

<file path=xl/tables/table2.xml><?xml version="1.0" encoding="utf-8"?>
<table xmlns="http://schemas.openxmlformats.org/spreadsheetml/2006/main" id="2" name="表1_3" displayName="表1_3" ref="A4:M28">
  <tableColumns count="13">
    <tableColumn id="1" name="序号" totalsRowLabel="汇总"/>
    <tableColumn id="2" name="学号"/>
    <tableColumn id="3" name="姓名"/>
    <tableColumn id="4" name="性别"/>
    <tableColumn id="5" name="年级"/>
    <tableColumn id="6" name="班级"/>
    <tableColumn id="7" name="班级_x000a_名次"/>
    <tableColumn id="8" name="班级_x000a_人数"/>
    <tableColumn id="9" name="班级_x000a_排名"/>
    <tableColumn id="10" name="专业_x000a_名次"/>
    <tableColumn id="11" name="专业_x000a_人数"/>
    <tableColumn id="12" name="专业_x000a_排名"/>
    <tableColumn id="13" name="备注" totalsRowFunction="count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4" name="表1_35" displayName="表1_35" ref="A4:M18">
  <tableColumns count="13">
    <tableColumn id="1" name="序号" totalsRowLabel="汇总"/>
    <tableColumn id="2" name="学号"/>
    <tableColumn id="3" name="姓名"/>
    <tableColumn id="4" name="性别"/>
    <tableColumn id="5" name="年级"/>
    <tableColumn id="6" name="班级"/>
    <tableColumn id="7" name="班级_x000a_名次"/>
    <tableColumn id="8" name="班级_x000a_人数"/>
    <tableColumn id="9" name="班级_x000a_排名"/>
    <tableColumn id="10" name="专业_x000a_名次"/>
    <tableColumn id="11" name="专业_x000a_人数"/>
    <tableColumn id="12" name="专业_x000a_排名"/>
    <tableColumn id="13" name="备注" totalsRowFunction="count"/>
  </tableColumns>
  <tableStyleInfo name="TableStyleLight15 2" showFirstColumn="0" showLastColumn="0" showRowStripes="1" showColumnStripes="0"/>
</table>
</file>

<file path=xl/tables/table4.xml><?xml version="1.0" encoding="utf-8"?>
<table xmlns="http://schemas.openxmlformats.org/spreadsheetml/2006/main" id="5" name="表1_356" displayName="表1_356" ref="A4:E23">
  <autoFilter ref="A4:E23"/>
  <tableColumns count="5">
    <tableColumn id="1" name="序号" totalsRowLabel="汇总"/>
    <tableColumn id="2" name="班级名称"/>
    <tableColumn id="3" name="班级人数"/>
    <tableColumn id="4" name="班主任姓名"/>
    <tableColumn id="5" name="备注"/>
  </tableColumns>
  <tableStyleInfo name="TableStyleLight15 2" showFirstColumn="0" showLastColumn="0" showRowStripes="1" showColumnStripes="0"/>
</table>
</file>

<file path=xl/tables/table5.xml><?xml version="1.0" encoding="utf-8"?>
<table xmlns="http://schemas.openxmlformats.org/spreadsheetml/2006/main" id="6" name="表6" displayName="表6" ref="A4:K20" totalsRowShown="0">
  <autoFilter ref="A4:K2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序号"/>
    <tableColumn id="2" name="学号"/>
    <tableColumn id="3" name="姓名"/>
    <tableColumn id="4" name="年级"/>
    <tableColumn id="5" name="班级"/>
    <tableColumn id="6" name="申报_x000a_类别"/>
    <tableColumn id="7" name="申请_x000a_等级"/>
    <tableColumn id="8" name="奖项_x000a_类型"/>
    <tableColumn id="9" name="获奖_x000a_人数"/>
    <tableColumn id="10" name="申请理由_x000a_（获奖时间、获奖名称、赛事主办单位）"/>
    <tableColumn id="11" name="备注"/>
  </tableColumns>
  <tableStyleInfo name="TableStyleLight15 2" showFirstColumn="0" showLastColumn="0" showRowStripes="1" showColumnStripes="0"/>
</table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277"/>
  <sheetViews>
    <sheetView zoomScale="85" zoomScaleNormal="85" topLeftCell="A255" workbookViewId="0">
      <selection activeCell="R278" sqref="R278"/>
    </sheetView>
  </sheetViews>
  <sheetFormatPr defaultColWidth="9" defaultRowHeight="17.4" customHeight="1"/>
  <cols>
    <col min="1" max="1" width="7.5" style="105" customWidth="1"/>
    <col min="2" max="2" width="12.5" style="105" customWidth="1"/>
    <col min="3" max="3" width="10.7" style="105" customWidth="1"/>
    <col min="4" max="4" width="8.6" style="105" customWidth="1"/>
    <col min="5" max="5" width="12.6" style="105" customWidth="1"/>
    <col min="6" max="9" width="6.5" style="106" customWidth="1"/>
    <col min="10" max="11" width="6.5" style="105" customWidth="1"/>
    <col min="12" max="12" width="7.875" style="105" customWidth="1"/>
    <col min="13" max="13" width="6.94166666666667" style="105" customWidth="1"/>
    <col min="14" max="14" width="6.5" style="105" customWidth="1"/>
    <col min="15" max="15" width="8.46666666666667" style="105" customWidth="1"/>
    <col min="16" max="16" width="8.6" style="105" customWidth="1"/>
    <col min="17" max="16384" width="9" style="105"/>
  </cols>
  <sheetData>
    <row r="1" customHeight="1" spans="1:16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ht="43.5" customHeight="1" spans="1:16">
      <c r="A2" s="107" t="s">
        <v>1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</row>
    <row r="3" ht="30.75" customHeight="1" spans="1:16">
      <c r="A3" s="108" t="s">
        <v>2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</row>
    <row r="4" s="2" customFormat="1" ht="37.5" customHeight="1" spans="1:16">
      <c r="A4" s="109" t="s">
        <v>3</v>
      </c>
      <c r="B4" s="110" t="s">
        <v>4</v>
      </c>
      <c r="C4" s="111" t="s">
        <v>5</v>
      </c>
      <c r="D4" s="111" t="s">
        <v>6</v>
      </c>
      <c r="E4" s="112" t="s">
        <v>7</v>
      </c>
      <c r="F4" s="113" t="s">
        <v>8</v>
      </c>
      <c r="G4" s="114" t="s">
        <v>9</v>
      </c>
      <c r="H4" s="114" t="s">
        <v>10</v>
      </c>
      <c r="I4" s="128" t="s">
        <v>11</v>
      </c>
      <c r="J4" s="110" t="s">
        <v>12</v>
      </c>
      <c r="K4" s="111" t="s">
        <v>13</v>
      </c>
      <c r="L4" s="112" t="s">
        <v>14</v>
      </c>
      <c r="M4" s="110" t="s">
        <v>15</v>
      </c>
      <c r="N4" s="111" t="s">
        <v>16</v>
      </c>
      <c r="O4" s="112" t="s">
        <v>17</v>
      </c>
      <c r="P4" s="129" t="s">
        <v>18</v>
      </c>
    </row>
    <row r="5" ht="17.25" customHeight="1" spans="1:16">
      <c r="A5" s="115">
        <v>1</v>
      </c>
      <c r="B5" s="61" t="s">
        <v>19</v>
      </c>
      <c r="C5" s="62" t="s">
        <v>20</v>
      </c>
      <c r="D5" s="76">
        <v>2016</v>
      </c>
      <c r="E5" s="116" t="s">
        <v>21</v>
      </c>
      <c r="F5" s="117">
        <v>9.63</v>
      </c>
      <c r="G5" s="118">
        <v>73.99</v>
      </c>
      <c r="H5" s="118">
        <v>6.04</v>
      </c>
      <c r="I5" s="130">
        <f t="shared" ref="I5:I36" si="0">SUM(F5:H5)</f>
        <v>89.66</v>
      </c>
      <c r="J5" s="131">
        <v>1</v>
      </c>
      <c r="K5" s="66">
        <v>25</v>
      </c>
      <c r="L5" s="132">
        <f t="shared" ref="L5:L68" si="1">$J5/$K5</f>
        <v>0.04</v>
      </c>
      <c r="M5" s="133">
        <v>1</v>
      </c>
      <c r="N5" s="66">
        <v>98</v>
      </c>
      <c r="O5" s="132">
        <f t="shared" ref="O5:O68" si="2">$M5/$N5</f>
        <v>0.0102040816326531</v>
      </c>
      <c r="P5" s="134"/>
    </row>
    <row r="6" customHeight="1" spans="1:16">
      <c r="A6" s="115">
        <v>2</v>
      </c>
      <c r="B6" s="61" t="s">
        <v>22</v>
      </c>
      <c r="C6" s="62" t="s">
        <v>23</v>
      </c>
      <c r="D6" s="76">
        <v>2016</v>
      </c>
      <c r="E6" s="116" t="s">
        <v>24</v>
      </c>
      <c r="F6" s="117">
        <v>9.83</v>
      </c>
      <c r="G6" s="118">
        <v>71.23</v>
      </c>
      <c r="H6" s="118">
        <v>7.37</v>
      </c>
      <c r="I6" s="130">
        <f t="shared" si="0"/>
        <v>88.43</v>
      </c>
      <c r="J6" s="98">
        <v>1</v>
      </c>
      <c r="K6" s="66">
        <v>25</v>
      </c>
      <c r="L6" s="132">
        <f t="shared" si="1"/>
        <v>0.04</v>
      </c>
      <c r="M6" s="133">
        <v>2</v>
      </c>
      <c r="N6" s="66">
        <v>98</v>
      </c>
      <c r="O6" s="132">
        <f t="shared" si="2"/>
        <v>0.0204081632653061</v>
      </c>
      <c r="P6" s="134"/>
    </row>
    <row r="7" customHeight="1" spans="1:16">
      <c r="A7" s="115">
        <v>3</v>
      </c>
      <c r="B7" s="61">
        <v>2016014943</v>
      </c>
      <c r="C7" s="62" t="s">
        <v>25</v>
      </c>
      <c r="D7" s="119">
        <v>2016</v>
      </c>
      <c r="E7" s="116" t="s">
        <v>24</v>
      </c>
      <c r="F7" s="118">
        <v>8.9</v>
      </c>
      <c r="G7" s="118">
        <v>73.97</v>
      </c>
      <c r="H7" s="118">
        <v>5.34</v>
      </c>
      <c r="I7" s="130">
        <f t="shared" si="0"/>
        <v>88.21</v>
      </c>
      <c r="J7" s="98">
        <v>2</v>
      </c>
      <c r="K7" s="66">
        <v>25</v>
      </c>
      <c r="L7" s="132">
        <f t="shared" si="1"/>
        <v>0.08</v>
      </c>
      <c r="M7" s="133">
        <v>3</v>
      </c>
      <c r="N7" s="66">
        <v>98</v>
      </c>
      <c r="O7" s="132">
        <f t="shared" si="2"/>
        <v>0.0306122448979592</v>
      </c>
      <c r="P7" s="134"/>
    </row>
    <row r="8" customHeight="1" spans="1:16">
      <c r="A8" s="115">
        <v>4</v>
      </c>
      <c r="B8" s="61" t="s">
        <v>26</v>
      </c>
      <c r="C8" s="62" t="s">
        <v>27</v>
      </c>
      <c r="D8" s="119">
        <v>2016</v>
      </c>
      <c r="E8" s="116" t="s">
        <v>24</v>
      </c>
      <c r="F8" s="117">
        <v>9.33</v>
      </c>
      <c r="G8" s="118">
        <v>73.97</v>
      </c>
      <c r="H8" s="118">
        <v>4.86</v>
      </c>
      <c r="I8" s="130">
        <f t="shared" si="0"/>
        <v>88.16</v>
      </c>
      <c r="J8" s="98">
        <v>3</v>
      </c>
      <c r="K8" s="66">
        <v>25</v>
      </c>
      <c r="L8" s="132">
        <f t="shared" si="1"/>
        <v>0.12</v>
      </c>
      <c r="M8" s="133">
        <v>4</v>
      </c>
      <c r="N8" s="66">
        <v>98</v>
      </c>
      <c r="O8" s="132">
        <f t="shared" si="2"/>
        <v>0.0408163265306122</v>
      </c>
      <c r="P8" s="134"/>
    </row>
    <row r="9" customHeight="1" spans="1:16">
      <c r="A9" s="115">
        <v>5</v>
      </c>
      <c r="B9" s="68">
        <v>2016015019</v>
      </c>
      <c r="C9" s="69" t="s">
        <v>28</v>
      </c>
      <c r="D9" s="76">
        <v>2016</v>
      </c>
      <c r="E9" s="116" t="s">
        <v>29</v>
      </c>
      <c r="F9" s="117">
        <v>8.71</v>
      </c>
      <c r="G9" s="118">
        <v>73.94</v>
      </c>
      <c r="H9" s="118">
        <v>5.29</v>
      </c>
      <c r="I9" s="130">
        <f t="shared" si="0"/>
        <v>87.94</v>
      </c>
      <c r="J9" s="98">
        <v>1</v>
      </c>
      <c r="K9" s="66">
        <v>23</v>
      </c>
      <c r="L9" s="132">
        <f t="shared" si="1"/>
        <v>0.0434782608695652</v>
      </c>
      <c r="M9" s="133">
        <v>5</v>
      </c>
      <c r="N9" s="66">
        <v>98</v>
      </c>
      <c r="O9" s="132">
        <f t="shared" si="2"/>
        <v>0.0510204081632653</v>
      </c>
      <c r="P9" s="134"/>
    </row>
    <row r="10" customHeight="1" spans="1:16">
      <c r="A10" s="115">
        <v>6</v>
      </c>
      <c r="B10" s="68">
        <v>2016015018</v>
      </c>
      <c r="C10" s="69" t="s">
        <v>30</v>
      </c>
      <c r="D10" s="76">
        <v>2016</v>
      </c>
      <c r="E10" s="116" t="s">
        <v>29</v>
      </c>
      <c r="F10" s="118">
        <v>9.21</v>
      </c>
      <c r="G10" s="118">
        <v>70.73</v>
      </c>
      <c r="H10" s="118">
        <v>7.05</v>
      </c>
      <c r="I10" s="130">
        <f t="shared" si="0"/>
        <v>86.99</v>
      </c>
      <c r="J10" s="98">
        <v>2</v>
      </c>
      <c r="K10" s="66">
        <v>23</v>
      </c>
      <c r="L10" s="132">
        <f t="shared" si="1"/>
        <v>0.0869565217391304</v>
      </c>
      <c r="M10" s="133">
        <v>6</v>
      </c>
      <c r="N10" s="66">
        <v>98</v>
      </c>
      <c r="O10" s="132">
        <f t="shared" si="2"/>
        <v>0.0612244897959184</v>
      </c>
      <c r="P10" s="134"/>
    </row>
    <row r="11" customHeight="1" spans="1:16">
      <c r="A11" s="115">
        <v>7</v>
      </c>
      <c r="B11" s="71" t="s">
        <v>31</v>
      </c>
      <c r="C11" s="62" t="s">
        <v>32</v>
      </c>
      <c r="D11" s="76">
        <v>2016</v>
      </c>
      <c r="E11" s="116" t="s">
        <v>21</v>
      </c>
      <c r="F11" s="117">
        <v>9.77</v>
      </c>
      <c r="G11" s="118">
        <v>70.5</v>
      </c>
      <c r="H11" s="118">
        <v>6.63</v>
      </c>
      <c r="I11" s="130">
        <f t="shared" si="0"/>
        <v>86.9</v>
      </c>
      <c r="J11" s="131">
        <v>2</v>
      </c>
      <c r="K11" s="66">
        <v>25</v>
      </c>
      <c r="L11" s="132">
        <f t="shared" si="1"/>
        <v>0.08</v>
      </c>
      <c r="M11" s="133">
        <v>7</v>
      </c>
      <c r="N11" s="66">
        <v>98</v>
      </c>
      <c r="O11" s="132">
        <f t="shared" si="2"/>
        <v>0.0714285714285714</v>
      </c>
      <c r="P11" s="134"/>
    </row>
    <row r="12" customHeight="1" spans="1:16">
      <c r="A12" s="115">
        <v>8</v>
      </c>
      <c r="B12" s="61">
        <v>2016014962</v>
      </c>
      <c r="C12" s="62" t="s">
        <v>33</v>
      </c>
      <c r="D12" s="76">
        <v>2016</v>
      </c>
      <c r="E12" s="116" t="s">
        <v>24</v>
      </c>
      <c r="F12" s="117">
        <v>8.98</v>
      </c>
      <c r="G12" s="118">
        <v>71.11</v>
      </c>
      <c r="H12" s="118">
        <v>6.53</v>
      </c>
      <c r="I12" s="130">
        <f t="shared" si="0"/>
        <v>86.62</v>
      </c>
      <c r="J12" s="98">
        <v>4</v>
      </c>
      <c r="K12" s="66">
        <v>25</v>
      </c>
      <c r="L12" s="132">
        <f t="shared" si="1"/>
        <v>0.16</v>
      </c>
      <c r="M12" s="133">
        <v>8</v>
      </c>
      <c r="N12" s="66">
        <v>98</v>
      </c>
      <c r="O12" s="132">
        <f t="shared" si="2"/>
        <v>0.0816326530612245</v>
      </c>
      <c r="P12" s="134"/>
    </row>
    <row r="13" customHeight="1" spans="1:16">
      <c r="A13" s="115">
        <v>9</v>
      </c>
      <c r="B13" s="68">
        <v>2016015023</v>
      </c>
      <c r="C13" s="69" t="s">
        <v>34</v>
      </c>
      <c r="D13" s="119">
        <v>2016</v>
      </c>
      <c r="E13" s="116" t="s">
        <v>29</v>
      </c>
      <c r="F13" s="117">
        <v>9.01</v>
      </c>
      <c r="G13" s="118">
        <v>71.33</v>
      </c>
      <c r="H13" s="118">
        <v>5.82</v>
      </c>
      <c r="I13" s="130">
        <f t="shared" si="0"/>
        <v>86.16</v>
      </c>
      <c r="J13" s="98">
        <v>3</v>
      </c>
      <c r="K13" s="66">
        <v>23</v>
      </c>
      <c r="L13" s="132">
        <f t="shared" si="1"/>
        <v>0.130434782608696</v>
      </c>
      <c r="M13" s="133">
        <v>9</v>
      </c>
      <c r="N13" s="66">
        <v>98</v>
      </c>
      <c r="O13" s="132">
        <f t="shared" si="2"/>
        <v>0.0918367346938776</v>
      </c>
      <c r="P13" s="134"/>
    </row>
    <row r="14" customHeight="1" spans="1:16">
      <c r="A14" s="115">
        <v>10</v>
      </c>
      <c r="B14" s="61" t="s">
        <v>35</v>
      </c>
      <c r="C14" s="62" t="s">
        <v>36</v>
      </c>
      <c r="D14" s="119">
        <v>2016</v>
      </c>
      <c r="E14" s="116" t="s">
        <v>24</v>
      </c>
      <c r="F14" s="117">
        <v>8.78</v>
      </c>
      <c r="G14" s="118">
        <v>70.83</v>
      </c>
      <c r="H14" s="118">
        <v>6.53</v>
      </c>
      <c r="I14" s="130">
        <f t="shared" si="0"/>
        <v>86.14</v>
      </c>
      <c r="J14" s="98">
        <v>5</v>
      </c>
      <c r="K14" s="66">
        <v>25</v>
      </c>
      <c r="L14" s="132">
        <f t="shared" si="1"/>
        <v>0.2</v>
      </c>
      <c r="M14" s="133">
        <v>10</v>
      </c>
      <c r="N14" s="66">
        <v>98</v>
      </c>
      <c r="O14" s="132">
        <f t="shared" si="2"/>
        <v>0.102040816326531</v>
      </c>
      <c r="P14" s="134"/>
    </row>
    <row r="15" customHeight="1" spans="1:16">
      <c r="A15" s="115">
        <v>11</v>
      </c>
      <c r="B15" s="72">
        <v>2016014989</v>
      </c>
      <c r="C15" s="73" t="s">
        <v>37</v>
      </c>
      <c r="D15" s="76">
        <v>2016</v>
      </c>
      <c r="E15" s="120" t="s">
        <v>38</v>
      </c>
      <c r="F15" s="121">
        <v>9</v>
      </c>
      <c r="G15" s="122">
        <v>72.34</v>
      </c>
      <c r="H15" s="122">
        <v>4.63</v>
      </c>
      <c r="I15" s="130">
        <f t="shared" si="0"/>
        <v>85.97</v>
      </c>
      <c r="J15" s="135">
        <v>1</v>
      </c>
      <c r="K15" s="136">
        <v>25</v>
      </c>
      <c r="L15" s="132">
        <f t="shared" si="1"/>
        <v>0.04</v>
      </c>
      <c r="M15" s="133">
        <v>11</v>
      </c>
      <c r="N15" s="66">
        <v>98</v>
      </c>
      <c r="O15" s="132">
        <f t="shared" si="2"/>
        <v>0.112244897959184</v>
      </c>
      <c r="P15" s="134"/>
    </row>
    <row r="16" ht="17.25" customHeight="1" spans="1:16">
      <c r="A16" s="115">
        <v>12</v>
      </c>
      <c r="B16" s="68">
        <v>2016015022</v>
      </c>
      <c r="C16" s="69" t="s">
        <v>39</v>
      </c>
      <c r="D16" s="76">
        <v>2016</v>
      </c>
      <c r="E16" s="116" t="s">
        <v>29</v>
      </c>
      <c r="F16" s="117">
        <v>9.21</v>
      </c>
      <c r="G16" s="118">
        <v>71.72</v>
      </c>
      <c r="H16" s="118">
        <v>4.98</v>
      </c>
      <c r="I16" s="130">
        <f t="shared" si="0"/>
        <v>85.91</v>
      </c>
      <c r="J16" s="98">
        <v>4</v>
      </c>
      <c r="K16" s="66">
        <v>23</v>
      </c>
      <c r="L16" s="132">
        <f t="shared" si="1"/>
        <v>0.173913043478261</v>
      </c>
      <c r="M16" s="133">
        <v>12</v>
      </c>
      <c r="N16" s="66">
        <v>98</v>
      </c>
      <c r="O16" s="132">
        <f t="shared" si="2"/>
        <v>0.122448979591837</v>
      </c>
      <c r="P16" s="134"/>
    </row>
    <row r="17" ht="17.25" customHeight="1" spans="1:16">
      <c r="A17" s="115">
        <v>13</v>
      </c>
      <c r="B17" s="61" t="s">
        <v>40</v>
      </c>
      <c r="C17" s="62" t="s">
        <v>41</v>
      </c>
      <c r="D17" s="119">
        <v>2016</v>
      </c>
      <c r="E17" s="116" t="s">
        <v>24</v>
      </c>
      <c r="F17" s="118">
        <v>8.97</v>
      </c>
      <c r="G17" s="118">
        <v>71.6</v>
      </c>
      <c r="H17" s="118">
        <v>5.1</v>
      </c>
      <c r="I17" s="130">
        <f t="shared" si="0"/>
        <v>85.67</v>
      </c>
      <c r="J17" s="98">
        <v>6</v>
      </c>
      <c r="K17" s="66">
        <v>25</v>
      </c>
      <c r="L17" s="132">
        <f t="shared" si="1"/>
        <v>0.24</v>
      </c>
      <c r="M17" s="133">
        <v>13</v>
      </c>
      <c r="N17" s="66">
        <v>98</v>
      </c>
      <c r="O17" s="132">
        <f t="shared" si="2"/>
        <v>0.13265306122449</v>
      </c>
      <c r="P17" s="134"/>
    </row>
    <row r="18" ht="17.25" customHeight="1" spans="1:16">
      <c r="A18" s="115">
        <v>14</v>
      </c>
      <c r="B18" s="71" t="s">
        <v>42</v>
      </c>
      <c r="C18" s="62" t="s">
        <v>43</v>
      </c>
      <c r="D18" s="76">
        <v>2016</v>
      </c>
      <c r="E18" s="116" t="s">
        <v>21</v>
      </c>
      <c r="F18" s="117">
        <v>9.62</v>
      </c>
      <c r="G18" s="118">
        <v>70.76</v>
      </c>
      <c r="H18" s="118">
        <v>5.15</v>
      </c>
      <c r="I18" s="130">
        <f t="shared" si="0"/>
        <v>85.53</v>
      </c>
      <c r="J18" s="131">
        <v>3</v>
      </c>
      <c r="K18" s="66">
        <v>25</v>
      </c>
      <c r="L18" s="132">
        <f t="shared" si="1"/>
        <v>0.12</v>
      </c>
      <c r="M18" s="133">
        <v>14</v>
      </c>
      <c r="N18" s="66">
        <v>98</v>
      </c>
      <c r="O18" s="132">
        <f t="shared" si="2"/>
        <v>0.142857142857143</v>
      </c>
      <c r="P18" s="134"/>
    </row>
    <row r="19" customHeight="1" spans="1:16">
      <c r="A19" s="115">
        <v>15</v>
      </c>
      <c r="B19" s="68">
        <v>2016015032</v>
      </c>
      <c r="C19" s="69" t="s">
        <v>44</v>
      </c>
      <c r="D19" s="76">
        <v>2016</v>
      </c>
      <c r="E19" s="116" t="s">
        <v>29</v>
      </c>
      <c r="F19" s="117">
        <v>9.21</v>
      </c>
      <c r="G19" s="118">
        <v>69.73</v>
      </c>
      <c r="H19" s="118">
        <v>6.38</v>
      </c>
      <c r="I19" s="130">
        <f t="shared" si="0"/>
        <v>85.32</v>
      </c>
      <c r="J19" s="98">
        <v>5</v>
      </c>
      <c r="K19" s="66">
        <v>23</v>
      </c>
      <c r="L19" s="132">
        <f t="shared" si="1"/>
        <v>0.217391304347826</v>
      </c>
      <c r="M19" s="133">
        <v>15</v>
      </c>
      <c r="N19" s="66">
        <v>98</v>
      </c>
      <c r="O19" s="132">
        <f t="shared" si="2"/>
        <v>0.153061224489796</v>
      </c>
      <c r="P19" s="134"/>
    </row>
    <row r="20" customHeight="1" spans="1:16">
      <c r="A20" s="115">
        <v>16</v>
      </c>
      <c r="B20" s="123">
        <v>2016015005</v>
      </c>
      <c r="C20" s="124" t="s">
        <v>45</v>
      </c>
      <c r="D20" s="76">
        <v>2016</v>
      </c>
      <c r="E20" s="120" t="s">
        <v>38</v>
      </c>
      <c r="F20" s="125">
        <v>9.95</v>
      </c>
      <c r="G20" s="126">
        <v>68.61</v>
      </c>
      <c r="H20" s="127">
        <v>6.68</v>
      </c>
      <c r="I20" s="130">
        <f t="shared" si="0"/>
        <v>85.24</v>
      </c>
      <c r="J20" s="99">
        <v>2</v>
      </c>
      <c r="K20" s="136">
        <v>25</v>
      </c>
      <c r="L20" s="132">
        <f t="shared" si="1"/>
        <v>0.08</v>
      </c>
      <c r="M20" s="133">
        <v>16</v>
      </c>
      <c r="N20" s="66">
        <v>98</v>
      </c>
      <c r="O20" s="132">
        <f t="shared" si="2"/>
        <v>0.163265306122449</v>
      </c>
      <c r="P20" s="134"/>
    </row>
    <row r="21" customHeight="1" spans="1:16">
      <c r="A21" s="115">
        <v>17</v>
      </c>
      <c r="B21" s="68">
        <v>2016015016</v>
      </c>
      <c r="C21" s="69" t="s">
        <v>46</v>
      </c>
      <c r="D21" s="76">
        <v>2016</v>
      </c>
      <c r="E21" s="116" t="s">
        <v>29</v>
      </c>
      <c r="F21" s="117">
        <v>9.01</v>
      </c>
      <c r="G21" s="118">
        <v>70.88</v>
      </c>
      <c r="H21" s="118">
        <v>5.33</v>
      </c>
      <c r="I21" s="130">
        <f t="shared" si="0"/>
        <v>85.22</v>
      </c>
      <c r="J21" s="98">
        <v>6</v>
      </c>
      <c r="K21" s="66">
        <v>23</v>
      </c>
      <c r="L21" s="132">
        <f t="shared" si="1"/>
        <v>0.260869565217391</v>
      </c>
      <c r="M21" s="133">
        <v>17</v>
      </c>
      <c r="N21" s="66">
        <v>98</v>
      </c>
      <c r="O21" s="132">
        <f t="shared" si="2"/>
        <v>0.173469387755102</v>
      </c>
      <c r="P21" s="134"/>
    </row>
    <row r="22" customHeight="1" spans="1:16">
      <c r="A22" s="115">
        <v>18</v>
      </c>
      <c r="B22" s="61" t="s">
        <v>47</v>
      </c>
      <c r="C22" s="62" t="s">
        <v>48</v>
      </c>
      <c r="D22" s="119">
        <v>2016</v>
      </c>
      <c r="E22" s="116" t="s">
        <v>21</v>
      </c>
      <c r="F22" s="118">
        <v>9.5</v>
      </c>
      <c r="G22" s="118">
        <v>70.9</v>
      </c>
      <c r="H22" s="118">
        <v>4.77</v>
      </c>
      <c r="I22" s="130">
        <f t="shared" si="0"/>
        <v>85.17</v>
      </c>
      <c r="J22" s="131">
        <v>4</v>
      </c>
      <c r="K22" s="66">
        <v>25</v>
      </c>
      <c r="L22" s="132">
        <f t="shared" si="1"/>
        <v>0.16</v>
      </c>
      <c r="M22" s="133">
        <v>18</v>
      </c>
      <c r="N22" s="66">
        <v>98</v>
      </c>
      <c r="O22" s="132">
        <f t="shared" si="2"/>
        <v>0.183673469387755</v>
      </c>
      <c r="P22" s="137"/>
    </row>
    <row r="23" customHeight="1" spans="1:16">
      <c r="A23" s="115">
        <v>19</v>
      </c>
      <c r="B23" s="123">
        <v>2016014995</v>
      </c>
      <c r="C23" s="124" t="s">
        <v>49</v>
      </c>
      <c r="D23" s="76">
        <v>2016</v>
      </c>
      <c r="E23" s="120" t="s">
        <v>38</v>
      </c>
      <c r="F23" s="125">
        <v>9.69</v>
      </c>
      <c r="G23" s="126">
        <v>71.01</v>
      </c>
      <c r="H23" s="126">
        <v>4.35</v>
      </c>
      <c r="I23" s="130">
        <f t="shared" si="0"/>
        <v>85.05</v>
      </c>
      <c r="J23" s="99">
        <v>3</v>
      </c>
      <c r="K23" s="136">
        <v>25</v>
      </c>
      <c r="L23" s="132">
        <f t="shared" si="1"/>
        <v>0.12</v>
      </c>
      <c r="M23" s="133">
        <v>19</v>
      </c>
      <c r="N23" s="66">
        <v>98</v>
      </c>
      <c r="O23" s="132">
        <f t="shared" si="2"/>
        <v>0.193877551020408</v>
      </c>
      <c r="P23" s="138"/>
    </row>
    <row r="24" customHeight="1" spans="1:16">
      <c r="A24" s="115">
        <v>20</v>
      </c>
      <c r="B24" s="123">
        <v>2016014990</v>
      </c>
      <c r="C24" s="124" t="s">
        <v>50</v>
      </c>
      <c r="D24" s="119">
        <v>2016</v>
      </c>
      <c r="E24" s="120" t="s">
        <v>38</v>
      </c>
      <c r="F24" s="125">
        <v>9.3</v>
      </c>
      <c r="G24" s="126">
        <v>68.71</v>
      </c>
      <c r="H24" s="126">
        <v>6.93</v>
      </c>
      <c r="I24" s="130">
        <f t="shared" si="0"/>
        <v>84.94</v>
      </c>
      <c r="J24" s="99">
        <v>4</v>
      </c>
      <c r="K24" s="136">
        <v>25</v>
      </c>
      <c r="L24" s="132">
        <f t="shared" si="1"/>
        <v>0.16</v>
      </c>
      <c r="M24" s="133">
        <v>20</v>
      </c>
      <c r="N24" s="66">
        <v>98</v>
      </c>
      <c r="O24" s="132">
        <f t="shared" si="2"/>
        <v>0.204081632653061</v>
      </c>
      <c r="P24" s="139"/>
    </row>
    <row r="25" customHeight="1" spans="1:16">
      <c r="A25" s="115">
        <v>21</v>
      </c>
      <c r="B25" s="71" t="s">
        <v>51</v>
      </c>
      <c r="C25" s="62" t="s">
        <v>52</v>
      </c>
      <c r="D25" s="119">
        <v>2016</v>
      </c>
      <c r="E25" s="116" t="s">
        <v>21</v>
      </c>
      <c r="F25" s="117">
        <v>9.65</v>
      </c>
      <c r="G25" s="118">
        <v>69.65</v>
      </c>
      <c r="H25" s="118">
        <v>5.38</v>
      </c>
      <c r="I25" s="130">
        <f t="shared" si="0"/>
        <v>84.68</v>
      </c>
      <c r="J25" s="131">
        <v>5</v>
      </c>
      <c r="K25" s="66">
        <v>25</v>
      </c>
      <c r="L25" s="132">
        <f t="shared" si="1"/>
        <v>0.2</v>
      </c>
      <c r="M25" s="133">
        <v>21</v>
      </c>
      <c r="N25" s="66">
        <v>98</v>
      </c>
      <c r="O25" s="132">
        <f t="shared" si="2"/>
        <v>0.214285714285714</v>
      </c>
      <c r="P25" s="139"/>
    </row>
    <row r="26" customHeight="1" spans="1:16">
      <c r="A26" s="115">
        <v>22</v>
      </c>
      <c r="B26" s="123">
        <v>2016014988</v>
      </c>
      <c r="C26" s="124" t="s">
        <v>53</v>
      </c>
      <c r="D26" s="119">
        <v>2016</v>
      </c>
      <c r="E26" s="120" t="s">
        <v>38</v>
      </c>
      <c r="F26" s="125">
        <v>8.25</v>
      </c>
      <c r="G26" s="126">
        <v>70.29</v>
      </c>
      <c r="H26" s="126">
        <v>6.08</v>
      </c>
      <c r="I26" s="130">
        <f t="shared" si="0"/>
        <v>84.62</v>
      </c>
      <c r="J26" s="99">
        <v>5</v>
      </c>
      <c r="K26" s="136">
        <v>25</v>
      </c>
      <c r="L26" s="132">
        <f t="shared" si="1"/>
        <v>0.2</v>
      </c>
      <c r="M26" s="133">
        <v>22</v>
      </c>
      <c r="N26" s="66">
        <v>98</v>
      </c>
      <c r="O26" s="132">
        <f t="shared" si="2"/>
        <v>0.224489795918367</v>
      </c>
      <c r="P26" s="139"/>
    </row>
    <row r="27" customHeight="1" spans="1:16">
      <c r="A27" s="115">
        <v>23</v>
      </c>
      <c r="B27" s="71" t="s">
        <v>54</v>
      </c>
      <c r="C27" s="62" t="s">
        <v>55</v>
      </c>
      <c r="D27" s="76">
        <v>2016</v>
      </c>
      <c r="E27" s="116" t="s">
        <v>21</v>
      </c>
      <c r="F27" s="117">
        <v>9.8</v>
      </c>
      <c r="G27" s="118">
        <v>68.76</v>
      </c>
      <c r="H27" s="118">
        <v>5.97</v>
      </c>
      <c r="I27" s="130">
        <f t="shared" si="0"/>
        <v>84.53</v>
      </c>
      <c r="J27" s="131">
        <v>7</v>
      </c>
      <c r="K27" s="66">
        <v>25</v>
      </c>
      <c r="L27" s="132">
        <f t="shared" si="1"/>
        <v>0.28</v>
      </c>
      <c r="M27" s="133">
        <v>23</v>
      </c>
      <c r="N27" s="66">
        <v>98</v>
      </c>
      <c r="O27" s="132">
        <f t="shared" si="2"/>
        <v>0.23469387755102</v>
      </c>
      <c r="P27" s="139"/>
    </row>
    <row r="28" customHeight="1" spans="1:16">
      <c r="A28" s="115">
        <v>24</v>
      </c>
      <c r="B28" s="71" t="s">
        <v>56</v>
      </c>
      <c r="C28" s="62" t="s">
        <v>57</v>
      </c>
      <c r="D28" s="119">
        <v>2016</v>
      </c>
      <c r="E28" s="116" t="s">
        <v>21</v>
      </c>
      <c r="F28" s="118">
        <v>9.53</v>
      </c>
      <c r="G28" s="118">
        <v>69.56</v>
      </c>
      <c r="H28" s="118">
        <v>5.33</v>
      </c>
      <c r="I28" s="130">
        <f t="shared" si="0"/>
        <v>84.42</v>
      </c>
      <c r="J28" s="131">
        <v>6</v>
      </c>
      <c r="K28" s="66">
        <v>25</v>
      </c>
      <c r="L28" s="132">
        <f t="shared" si="1"/>
        <v>0.24</v>
      </c>
      <c r="M28" s="133">
        <v>24</v>
      </c>
      <c r="N28" s="66">
        <v>98</v>
      </c>
      <c r="O28" s="132">
        <f t="shared" si="2"/>
        <v>0.244897959183673</v>
      </c>
      <c r="P28" s="139"/>
    </row>
    <row r="29" customHeight="1" spans="1:16">
      <c r="A29" s="115">
        <v>25</v>
      </c>
      <c r="B29" s="61">
        <v>2016014947</v>
      </c>
      <c r="C29" s="62" t="s">
        <v>58</v>
      </c>
      <c r="D29" s="76">
        <v>2016</v>
      </c>
      <c r="E29" s="116" t="s">
        <v>24</v>
      </c>
      <c r="F29" s="117">
        <v>8.45</v>
      </c>
      <c r="G29" s="118">
        <v>71.69</v>
      </c>
      <c r="H29" s="118">
        <v>4.1</v>
      </c>
      <c r="I29" s="130">
        <f t="shared" si="0"/>
        <v>84.24</v>
      </c>
      <c r="J29" s="98">
        <v>7</v>
      </c>
      <c r="K29" s="66">
        <v>25</v>
      </c>
      <c r="L29" s="132">
        <f t="shared" si="1"/>
        <v>0.28</v>
      </c>
      <c r="M29" s="133">
        <v>25</v>
      </c>
      <c r="N29" s="66">
        <v>98</v>
      </c>
      <c r="O29" s="132">
        <f t="shared" si="2"/>
        <v>0.255102040816327</v>
      </c>
      <c r="P29" s="139"/>
    </row>
    <row r="30" customHeight="1" spans="1:16">
      <c r="A30" s="115">
        <v>26</v>
      </c>
      <c r="B30" s="123">
        <v>2016015010</v>
      </c>
      <c r="C30" s="124" t="s">
        <v>59</v>
      </c>
      <c r="D30" s="76">
        <v>2016</v>
      </c>
      <c r="E30" s="120" t="s">
        <v>38</v>
      </c>
      <c r="F30" s="125">
        <v>8.55</v>
      </c>
      <c r="G30" s="126">
        <v>70.35</v>
      </c>
      <c r="H30" s="126">
        <v>4.96</v>
      </c>
      <c r="I30" s="130">
        <f t="shared" si="0"/>
        <v>83.86</v>
      </c>
      <c r="J30" s="99">
        <v>6</v>
      </c>
      <c r="K30" s="136">
        <v>25</v>
      </c>
      <c r="L30" s="132">
        <f t="shared" si="1"/>
        <v>0.24</v>
      </c>
      <c r="M30" s="133">
        <v>26</v>
      </c>
      <c r="N30" s="66">
        <v>98</v>
      </c>
      <c r="O30" s="132">
        <f t="shared" si="2"/>
        <v>0.26530612244898</v>
      </c>
      <c r="P30" s="139"/>
    </row>
    <row r="31" customHeight="1" spans="1:16">
      <c r="A31" s="115">
        <v>27</v>
      </c>
      <c r="B31" s="71" t="s">
        <v>60</v>
      </c>
      <c r="C31" s="62" t="s">
        <v>61</v>
      </c>
      <c r="D31" s="76">
        <v>2016</v>
      </c>
      <c r="E31" s="116" t="s">
        <v>21</v>
      </c>
      <c r="F31" s="118">
        <v>9.64</v>
      </c>
      <c r="G31" s="118">
        <v>67.99</v>
      </c>
      <c r="H31" s="118">
        <v>6.07</v>
      </c>
      <c r="I31" s="130">
        <f t="shared" si="0"/>
        <v>83.7</v>
      </c>
      <c r="J31" s="131">
        <v>8</v>
      </c>
      <c r="K31" s="66">
        <v>25</v>
      </c>
      <c r="L31" s="132">
        <f t="shared" si="1"/>
        <v>0.32</v>
      </c>
      <c r="M31" s="133">
        <v>27</v>
      </c>
      <c r="N31" s="66">
        <v>98</v>
      </c>
      <c r="O31" s="132">
        <f t="shared" si="2"/>
        <v>0.275510204081633</v>
      </c>
      <c r="P31" s="139"/>
    </row>
    <row r="32" customHeight="1" spans="1:16">
      <c r="A32" s="115">
        <v>28</v>
      </c>
      <c r="B32" s="61" t="s">
        <v>62</v>
      </c>
      <c r="C32" s="62" t="s">
        <v>63</v>
      </c>
      <c r="D32" s="76">
        <v>2016</v>
      </c>
      <c r="E32" s="116" t="s">
        <v>24</v>
      </c>
      <c r="F32" s="118">
        <v>8.73</v>
      </c>
      <c r="G32" s="118">
        <v>69.59</v>
      </c>
      <c r="H32" s="118">
        <v>5.01</v>
      </c>
      <c r="I32" s="130">
        <f t="shared" si="0"/>
        <v>83.33</v>
      </c>
      <c r="J32" s="98">
        <v>8</v>
      </c>
      <c r="K32" s="66">
        <v>25</v>
      </c>
      <c r="L32" s="132">
        <f t="shared" si="1"/>
        <v>0.32</v>
      </c>
      <c r="M32" s="133">
        <v>28</v>
      </c>
      <c r="N32" s="66">
        <v>98</v>
      </c>
      <c r="O32" s="132">
        <f t="shared" si="2"/>
        <v>0.285714285714286</v>
      </c>
      <c r="P32" s="139"/>
    </row>
    <row r="33" customHeight="1" spans="1:16">
      <c r="A33" s="115">
        <v>29</v>
      </c>
      <c r="B33" s="71" t="s">
        <v>64</v>
      </c>
      <c r="C33" s="62" t="s">
        <v>65</v>
      </c>
      <c r="D33" s="76">
        <v>2016</v>
      </c>
      <c r="E33" s="116" t="s">
        <v>21</v>
      </c>
      <c r="F33" s="117">
        <v>9.33</v>
      </c>
      <c r="G33" s="118">
        <v>68.26</v>
      </c>
      <c r="H33" s="118">
        <v>5.73</v>
      </c>
      <c r="I33" s="130">
        <f t="shared" si="0"/>
        <v>83.32</v>
      </c>
      <c r="J33" s="131">
        <v>9</v>
      </c>
      <c r="K33" s="66">
        <v>25</v>
      </c>
      <c r="L33" s="132">
        <f t="shared" si="1"/>
        <v>0.36</v>
      </c>
      <c r="M33" s="133">
        <v>29</v>
      </c>
      <c r="N33" s="66">
        <v>98</v>
      </c>
      <c r="O33" s="132">
        <f t="shared" si="2"/>
        <v>0.295918367346939</v>
      </c>
      <c r="P33" s="139"/>
    </row>
    <row r="34" customHeight="1" spans="1:16">
      <c r="A34" s="115">
        <v>30</v>
      </c>
      <c r="B34" s="68">
        <v>2016015021</v>
      </c>
      <c r="C34" s="69" t="s">
        <v>66</v>
      </c>
      <c r="D34" s="76">
        <v>2016</v>
      </c>
      <c r="E34" s="116" t="s">
        <v>29</v>
      </c>
      <c r="F34" s="117">
        <v>9.01</v>
      </c>
      <c r="G34" s="118">
        <v>67.6</v>
      </c>
      <c r="H34" s="118">
        <v>6.6</v>
      </c>
      <c r="I34" s="130">
        <f t="shared" si="0"/>
        <v>83.21</v>
      </c>
      <c r="J34" s="98">
        <v>7</v>
      </c>
      <c r="K34" s="66">
        <v>23</v>
      </c>
      <c r="L34" s="132">
        <f t="shared" si="1"/>
        <v>0.304347826086957</v>
      </c>
      <c r="M34" s="133">
        <v>30</v>
      </c>
      <c r="N34" s="66">
        <v>98</v>
      </c>
      <c r="O34" s="132">
        <f t="shared" si="2"/>
        <v>0.306122448979592</v>
      </c>
      <c r="P34" s="139"/>
    </row>
    <row r="35" customHeight="1" spans="1:16">
      <c r="A35" s="115">
        <v>31</v>
      </c>
      <c r="B35" s="71" t="s">
        <v>67</v>
      </c>
      <c r="C35" s="62" t="s">
        <v>68</v>
      </c>
      <c r="D35" s="119">
        <v>2016</v>
      </c>
      <c r="E35" s="116" t="s">
        <v>21</v>
      </c>
      <c r="F35" s="117">
        <v>9.24</v>
      </c>
      <c r="G35" s="118">
        <v>68.45</v>
      </c>
      <c r="H35" s="118">
        <v>5.38</v>
      </c>
      <c r="I35" s="130">
        <f t="shared" si="0"/>
        <v>83.07</v>
      </c>
      <c r="J35" s="131">
        <v>10</v>
      </c>
      <c r="K35" s="66">
        <v>25</v>
      </c>
      <c r="L35" s="132">
        <f t="shared" si="1"/>
        <v>0.4</v>
      </c>
      <c r="M35" s="133">
        <v>31</v>
      </c>
      <c r="N35" s="66">
        <v>98</v>
      </c>
      <c r="O35" s="132">
        <f t="shared" si="2"/>
        <v>0.316326530612245</v>
      </c>
      <c r="P35" s="139"/>
    </row>
    <row r="36" customHeight="1" spans="1:16">
      <c r="A36" s="115">
        <v>32</v>
      </c>
      <c r="B36" s="123">
        <v>2016014994</v>
      </c>
      <c r="C36" s="124" t="s">
        <v>69</v>
      </c>
      <c r="D36" s="76">
        <v>2016</v>
      </c>
      <c r="E36" s="120" t="s">
        <v>38</v>
      </c>
      <c r="F36" s="125">
        <v>9.88</v>
      </c>
      <c r="G36" s="126">
        <v>67.86</v>
      </c>
      <c r="H36" s="126">
        <v>5.33</v>
      </c>
      <c r="I36" s="130">
        <f t="shared" si="0"/>
        <v>83.07</v>
      </c>
      <c r="J36" s="99">
        <v>7</v>
      </c>
      <c r="K36" s="136">
        <v>25</v>
      </c>
      <c r="L36" s="132">
        <f t="shared" si="1"/>
        <v>0.28</v>
      </c>
      <c r="M36" s="133">
        <v>31</v>
      </c>
      <c r="N36" s="66">
        <v>98</v>
      </c>
      <c r="O36" s="132">
        <f t="shared" si="2"/>
        <v>0.316326530612245</v>
      </c>
      <c r="P36" s="139"/>
    </row>
    <row r="37" customHeight="1" spans="1:16">
      <c r="A37" s="115">
        <v>33</v>
      </c>
      <c r="B37" s="123">
        <v>2016014997</v>
      </c>
      <c r="C37" s="124" t="s">
        <v>70</v>
      </c>
      <c r="D37" s="119">
        <v>2016</v>
      </c>
      <c r="E37" s="120" t="s">
        <v>38</v>
      </c>
      <c r="F37" s="125">
        <v>8.85</v>
      </c>
      <c r="G37" s="126">
        <v>69.83</v>
      </c>
      <c r="H37" s="126">
        <v>4.38</v>
      </c>
      <c r="I37" s="130">
        <f t="shared" ref="I37:I68" si="3">SUM(F37:H37)</f>
        <v>83.06</v>
      </c>
      <c r="J37" s="99">
        <v>8</v>
      </c>
      <c r="K37" s="136">
        <v>25</v>
      </c>
      <c r="L37" s="132">
        <f t="shared" si="1"/>
        <v>0.32</v>
      </c>
      <c r="M37" s="133">
        <v>33</v>
      </c>
      <c r="N37" s="66">
        <v>98</v>
      </c>
      <c r="O37" s="132">
        <f t="shared" si="2"/>
        <v>0.336734693877551</v>
      </c>
      <c r="P37" s="139"/>
    </row>
    <row r="38" customHeight="1" spans="1:16">
      <c r="A38" s="115">
        <v>34</v>
      </c>
      <c r="B38" s="71" t="s">
        <v>71</v>
      </c>
      <c r="C38" s="62" t="s">
        <v>72</v>
      </c>
      <c r="D38" s="119">
        <v>2016</v>
      </c>
      <c r="E38" s="116" t="s">
        <v>21</v>
      </c>
      <c r="F38" s="118">
        <v>9.59</v>
      </c>
      <c r="G38" s="118">
        <v>68.59</v>
      </c>
      <c r="H38" s="118">
        <v>4.73</v>
      </c>
      <c r="I38" s="130">
        <f t="shared" si="3"/>
        <v>82.91</v>
      </c>
      <c r="J38" s="131">
        <v>11</v>
      </c>
      <c r="K38" s="66">
        <v>25</v>
      </c>
      <c r="L38" s="132">
        <f t="shared" si="1"/>
        <v>0.44</v>
      </c>
      <c r="M38" s="133">
        <v>34</v>
      </c>
      <c r="N38" s="66">
        <v>98</v>
      </c>
      <c r="O38" s="132">
        <f t="shared" si="2"/>
        <v>0.346938775510204</v>
      </c>
      <c r="P38" s="139"/>
    </row>
    <row r="39" customHeight="1" spans="1:16">
      <c r="A39" s="115">
        <v>35</v>
      </c>
      <c r="B39" s="71" t="s">
        <v>73</v>
      </c>
      <c r="C39" s="62" t="s">
        <v>74</v>
      </c>
      <c r="D39" s="76">
        <v>2016</v>
      </c>
      <c r="E39" s="116" t="s">
        <v>21</v>
      </c>
      <c r="F39" s="117">
        <v>9.48</v>
      </c>
      <c r="G39" s="118">
        <v>68.07</v>
      </c>
      <c r="H39" s="118">
        <v>5.35</v>
      </c>
      <c r="I39" s="130">
        <f t="shared" si="3"/>
        <v>82.9</v>
      </c>
      <c r="J39" s="131">
        <v>12</v>
      </c>
      <c r="K39" s="66">
        <v>25</v>
      </c>
      <c r="L39" s="132">
        <f t="shared" si="1"/>
        <v>0.48</v>
      </c>
      <c r="M39" s="133">
        <v>35</v>
      </c>
      <c r="N39" s="66">
        <v>98</v>
      </c>
      <c r="O39" s="132">
        <f t="shared" si="2"/>
        <v>0.357142857142857</v>
      </c>
      <c r="P39" s="139"/>
    </row>
    <row r="40" customHeight="1" spans="1:16">
      <c r="A40" s="115">
        <v>36</v>
      </c>
      <c r="B40" s="68">
        <v>2016015020</v>
      </c>
      <c r="C40" s="69" t="s">
        <v>75</v>
      </c>
      <c r="D40" s="76">
        <v>2016</v>
      </c>
      <c r="E40" s="116" t="s">
        <v>29</v>
      </c>
      <c r="F40" s="117">
        <v>9.31</v>
      </c>
      <c r="G40" s="118">
        <v>67.4</v>
      </c>
      <c r="H40" s="118">
        <v>6.13</v>
      </c>
      <c r="I40" s="130">
        <f t="shared" si="3"/>
        <v>82.84</v>
      </c>
      <c r="J40" s="98">
        <v>8</v>
      </c>
      <c r="K40" s="66">
        <v>23</v>
      </c>
      <c r="L40" s="132">
        <f t="shared" si="1"/>
        <v>0.347826086956522</v>
      </c>
      <c r="M40" s="133">
        <v>36</v>
      </c>
      <c r="N40" s="66">
        <v>98</v>
      </c>
      <c r="O40" s="132">
        <f t="shared" si="2"/>
        <v>0.36734693877551</v>
      </c>
      <c r="P40" s="139"/>
    </row>
    <row r="41" customHeight="1" spans="1:16">
      <c r="A41" s="115">
        <v>37</v>
      </c>
      <c r="B41" s="68">
        <v>2016015031</v>
      </c>
      <c r="C41" s="69" t="s">
        <v>76</v>
      </c>
      <c r="D41" s="76">
        <v>2016</v>
      </c>
      <c r="E41" s="116" t="s">
        <v>29</v>
      </c>
      <c r="F41" s="117">
        <v>9.21</v>
      </c>
      <c r="G41" s="118">
        <v>67.68</v>
      </c>
      <c r="H41" s="118">
        <v>5.89</v>
      </c>
      <c r="I41" s="130">
        <f t="shared" si="3"/>
        <v>82.78</v>
      </c>
      <c r="J41" s="98">
        <v>9</v>
      </c>
      <c r="K41" s="66">
        <v>23</v>
      </c>
      <c r="L41" s="132">
        <f t="shared" si="1"/>
        <v>0.391304347826087</v>
      </c>
      <c r="M41" s="133">
        <v>37</v>
      </c>
      <c r="N41" s="66">
        <v>98</v>
      </c>
      <c r="O41" s="132">
        <f t="shared" si="2"/>
        <v>0.377551020408163</v>
      </c>
      <c r="P41" s="139"/>
    </row>
    <row r="42" customHeight="1" spans="1:16">
      <c r="A42" s="115">
        <v>38</v>
      </c>
      <c r="B42" s="61">
        <v>2016014960</v>
      </c>
      <c r="C42" s="62" t="s">
        <v>77</v>
      </c>
      <c r="D42" s="76">
        <v>2016</v>
      </c>
      <c r="E42" s="116" t="s">
        <v>24</v>
      </c>
      <c r="F42" s="117">
        <v>8.6</v>
      </c>
      <c r="G42" s="118">
        <v>68.8</v>
      </c>
      <c r="H42" s="118">
        <v>5.3</v>
      </c>
      <c r="I42" s="130">
        <f t="shared" si="3"/>
        <v>82.7</v>
      </c>
      <c r="J42" s="98">
        <v>9</v>
      </c>
      <c r="K42" s="66">
        <v>25</v>
      </c>
      <c r="L42" s="132">
        <f t="shared" si="1"/>
        <v>0.36</v>
      </c>
      <c r="M42" s="133">
        <v>38</v>
      </c>
      <c r="N42" s="66">
        <v>98</v>
      </c>
      <c r="O42" s="132">
        <f t="shared" si="2"/>
        <v>0.387755102040816</v>
      </c>
      <c r="P42" s="139"/>
    </row>
    <row r="43" customHeight="1" spans="1:16">
      <c r="A43" s="115">
        <v>39</v>
      </c>
      <c r="B43" s="123">
        <v>2016015002</v>
      </c>
      <c r="C43" s="124" t="s">
        <v>78</v>
      </c>
      <c r="D43" s="119">
        <v>2016</v>
      </c>
      <c r="E43" s="120" t="s">
        <v>38</v>
      </c>
      <c r="F43" s="125">
        <v>8.9</v>
      </c>
      <c r="G43" s="126">
        <v>67.4</v>
      </c>
      <c r="H43" s="126">
        <v>6.26</v>
      </c>
      <c r="I43" s="130">
        <f t="shared" si="3"/>
        <v>82.56</v>
      </c>
      <c r="J43" s="99">
        <v>9</v>
      </c>
      <c r="K43" s="136">
        <v>25</v>
      </c>
      <c r="L43" s="132">
        <f t="shared" si="1"/>
        <v>0.36</v>
      </c>
      <c r="M43" s="133">
        <v>39</v>
      </c>
      <c r="N43" s="66">
        <v>98</v>
      </c>
      <c r="O43" s="132">
        <f t="shared" si="2"/>
        <v>0.397959183673469</v>
      </c>
      <c r="P43" s="139"/>
    </row>
    <row r="44" customHeight="1" spans="1:16">
      <c r="A44" s="115">
        <v>40</v>
      </c>
      <c r="B44" s="123">
        <v>2016014999</v>
      </c>
      <c r="C44" s="124" t="s">
        <v>79</v>
      </c>
      <c r="D44" s="76">
        <v>2016</v>
      </c>
      <c r="E44" s="120" t="s">
        <v>38</v>
      </c>
      <c r="F44" s="125">
        <v>8.5</v>
      </c>
      <c r="G44" s="126">
        <v>69.01</v>
      </c>
      <c r="H44" s="126">
        <v>5.01</v>
      </c>
      <c r="I44" s="130">
        <f t="shared" si="3"/>
        <v>82.52</v>
      </c>
      <c r="J44" s="99">
        <v>10</v>
      </c>
      <c r="K44" s="136">
        <v>25</v>
      </c>
      <c r="L44" s="132">
        <f t="shared" si="1"/>
        <v>0.4</v>
      </c>
      <c r="M44" s="133">
        <v>40</v>
      </c>
      <c r="N44" s="66">
        <v>98</v>
      </c>
      <c r="O44" s="132">
        <f t="shared" si="2"/>
        <v>0.408163265306122</v>
      </c>
      <c r="P44" s="139"/>
    </row>
    <row r="45" customHeight="1" spans="1:16">
      <c r="A45" s="115">
        <v>41</v>
      </c>
      <c r="B45" s="68">
        <v>2016015027</v>
      </c>
      <c r="C45" s="69" t="s">
        <v>80</v>
      </c>
      <c r="D45" s="76">
        <v>2016</v>
      </c>
      <c r="E45" s="116" t="s">
        <v>29</v>
      </c>
      <c r="F45" s="117">
        <v>9.21</v>
      </c>
      <c r="G45" s="118">
        <v>67.9</v>
      </c>
      <c r="H45" s="118">
        <v>5.39</v>
      </c>
      <c r="I45" s="130">
        <f t="shared" si="3"/>
        <v>82.5</v>
      </c>
      <c r="J45" s="98">
        <v>10</v>
      </c>
      <c r="K45" s="66">
        <v>23</v>
      </c>
      <c r="L45" s="132">
        <f t="shared" si="1"/>
        <v>0.434782608695652</v>
      </c>
      <c r="M45" s="133">
        <v>41</v>
      </c>
      <c r="N45" s="66">
        <v>98</v>
      </c>
      <c r="O45" s="132">
        <f t="shared" si="2"/>
        <v>0.418367346938776</v>
      </c>
      <c r="P45" s="139"/>
    </row>
    <row r="46" customHeight="1" spans="1:16">
      <c r="A46" s="115">
        <v>42</v>
      </c>
      <c r="B46" s="123">
        <v>2016015001</v>
      </c>
      <c r="C46" s="124" t="s">
        <v>81</v>
      </c>
      <c r="D46" s="76">
        <v>2016</v>
      </c>
      <c r="E46" s="120" t="s">
        <v>38</v>
      </c>
      <c r="F46" s="125">
        <v>8.9</v>
      </c>
      <c r="G46" s="126">
        <v>67.39</v>
      </c>
      <c r="H46" s="126">
        <v>6.19</v>
      </c>
      <c r="I46" s="130">
        <f t="shared" si="3"/>
        <v>82.48</v>
      </c>
      <c r="J46" s="99">
        <v>11</v>
      </c>
      <c r="K46" s="136">
        <v>25</v>
      </c>
      <c r="L46" s="132">
        <f t="shared" si="1"/>
        <v>0.44</v>
      </c>
      <c r="M46" s="133">
        <v>42</v>
      </c>
      <c r="N46" s="66">
        <v>98</v>
      </c>
      <c r="O46" s="132">
        <f t="shared" si="2"/>
        <v>0.428571428571429</v>
      </c>
      <c r="P46" s="139"/>
    </row>
    <row r="47" customHeight="1" spans="1:16">
      <c r="A47" s="115">
        <v>43</v>
      </c>
      <c r="B47" s="71" t="s">
        <v>82</v>
      </c>
      <c r="C47" s="62" t="s">
        <v>83</v>
      </c>
      <c r="D47" s="76">
        <v>2016</v>
      </c>
      <c r="E47" s="116" t="s">
        <v>21</v>
      </c>
      <c r="F47" s="118">
        <v>9.63</v>
      </c>
      <c r="G47" s="118">
        <v>67.99</v>
      </c>
      <c r="H47" s="118">
        <v>4.75</v>
      </c>
      <c r="I47" s="130">
        <f t="shared" si="3"/>
        <v>82.37</v>
      </c>
      <c r="J47" s="131">
        <v>13</v>
      </c>
      <c r="K47" s="66">
        <v>25</v>
      </c>
      <c r="L47" s="132">
        <f t="shared" si="1"/>
        <v>0.52</v>
      </c>
      <c r="M47" s="133">
        <v>43</v>
      </c>
      <c r="N47" s="66">
        <v>98</v>
      </c>
      <c r="O47" s="132">
        <f t="shared" si="2"/>
        <v>0.438775510204082</v>
      </c>
      <c r="P47" s="139"/>
    </row>
    <row r="48" customHeight="1" spans="1:16">
      <c r="A48" s="115">
        <v>44</v>
      </c>
      <c r="B48" s="123">
        <v>2016014991</v>
      </c>
      <c r="C48" s="124" t="s">
        <v>84</v>
      </c>
      <c r="D48" s="76">
        <v>2016</v>
      </c>
      <c r="E48" s="120" t="s">
        <v>38</v>
      </c>
      <c r="F48" s="125">
        <v>8.9</v>
      </c>
      <c r="G48" s="126">
        <v>68.63</v>
      </c>
      <c r="H48" s="126">
        <v>4.81</v>
      </c>
      <c r="I48" s="130">
        <f t="shared" si="3"/>
        <v>82.34</v>
      </c>
      <c r="J48" s="99">
        <v>12</v>
      </c>
      <c r="K48" s="136">
        <v>25</v>
      </c>
      <c r="L48" s="132">
        <f t="shared" si="1"/>
        <v>0.48</v>
      </c>
      <c r="M48" s="133">
        <v>44</v>
      </c>
      <c r="N48" s="66">
        <v>98</v>
      </c>
      <c r="O48" s="132">
        <f t="shared" si="2"/>
        <v>0.448979591836735</v>
      </c>
      <c r="P48" s="139"/>
    </row>
    <row r="49" customHeight="1" spans="1:16">
      <c r="A49" s="115">
        <v>45</v>
      </c>
      <c r="B49" s="123">
        <v>2016014993</v>
      </c>
      <c r="C49" s="124" t="s">
        <v>85</v>
      </c>
      <c r="D49" s="76">
        <v>2016</v>
      </c>
      <c r="E49" s="120" t="s">
        <v>38</v>
      </c>
      <c r="F49" s="125">
        <v>9.25</v>
      </c>
      <c r="G49" s="126">
        <v>67.91</v>
      </c>
      <c r="H49" s="126">
        <v>5.17</v>
      </c>
      <c r="I49" s="130">
        <f t="shared" si="3"/>
        <v>82.33</v>
      </c>
      <c r="J49" s="99">
        <v>13</v>
      </c>
      <c r="K49" s="136">
        <v>25</v>
      </c>
      <c r="L49" s="132">
        <f t="shared" si="1"/>
        <v>0.52</v>
      </c>
      <c r="M49" s="133">
        <v>45</v>
      </c>
      <c r="N49" s="66">
        <v>98</v>
      </c>
      <c r="O49" s="132">
        <f t="shared" si="2"/>
        <v>0.459183673469388</v>
      </c>
      <c r="P49" s="139"/>
    </row>
    <row r="50" customHeight="1" spans="1:16">
      <c r="A50" s="115">
        <v>46</v>
      </c>
      <c r="B50" s="123">
        <v>2016014992</v>
      </c>
      <c r="C50" s="124" t="s">
        <v>86</v>
      </c>
      <c r="D50" s="76">
        <v>2016</v>
      </c>
      <c r="E50" s="120" t="s">
        <v>38</v>
      </c>
      <c r="F50" s="125">
        <v>8.45</v>
      </c>
      <c r="G50" s="126">
        <v>68.79</v>
      </c>
      <c r="H50" s="126">
        <v>4.76</v>
      </c>
      <c r="I50" s="130">
        <f t="shared" si="3"/>
        <v>82</v>
      </c>
      <c r="J50" s="99">
        <v>14</v>
      </c>
      <c r="K50" s="136">
        <v>25</v>
      </c>
      <c r="L50" s="132">
        <f t="shared" si="1"/>
        <v>0.56</v>
      </c>
      <c r="M50" s="133">
        <v>46</v>
      </c>
      <c r="N50" s="66">
        <v>98</v>
      </c>
      <c r="O50" s="132">
        <f t="shared" si="2"/>
        <v>0.469387755102041</v>
      </c>
      <c r="P50" s="139"/>
    </row>
    <row r="51" customHeight="1" spans="1:16">
      <c r="A51" s="115">
        <v>47</v>
      </c>
      <c r="B51" s="71" t="s">
        <v>87</v>
      </c>
      <c r="C51" s="62" t="s">
        <v>88</v>
      </c>
      <c r="D51" s="119">
        <v>2016</v>
      </c>
      <c r="E51" s="116" t="s">
        <v>21</v>
      </c>
      <c r="F51" s="117">
        <v>9.39</v>
      </c>
      <c r="G51" s="118">
        <v>68.12</v>
      </c>
      <c r="H51" s="118">
        <v>4.26</v>
      </c>
      <c r="I51" s="130">
        <f t="shared" si="3"/>
        <v>81.77</v>
      </c>
      <c r="J51" s="131">
        <v>14</v>
      </c>
      <c r="K51" s="66">
        <v>25</v>
      </c>
      <c r="L51" s="132">
        <f t="shared" si="1"/>
        <v>0.56</v>
      </c>
      <c r="M51" s="133">
        <v>47</v>
      </c>
      <c r="N51" s="66">
        <v>98</v>
      </c>
      <c r="O51" s="132">
        <f t="shared" si="2"/>
        <v>0.479591836734694</v>
      </c>
      <c r="P51" s="139"/>
    </row>
    <row r="52" customHeight="1" spans="1:16">
      <c r="A52" s="115">
        <v>48</v>
      </c>
      <c r="B52" s="61" t="s">
        <v>89</v>
      </c>
      <c r="C52" s="62" t="s">
        <v>90</v>
      </c>
      <c r="D52" s="119">
        <v>2016</v>
      </c>
      <c r="E52" s="116" t="s">
        <v>24</v>
      </c>
      <c r="F52" s="117">
        <v>9.58</v>
      </c>
      <c r="G52" s="118">
        <v>67.68</v>
      </c>
      <c r="H52" s="118">
        <v>4.45</v>
      </c>
      <c r="I52" s="130">
        <f t="shared" si="3"/>
        <v>81.71</v>
      </c>
      <c r="J52" s="98">
        <v>10</v>
      </c>
      <c r="K52" s="66">
        <v>25</v>
      </c>
      <c r="L52" s="132">
        <f t="shared" si="1"/>
        <v>0.4</v>
      </c>
      <c r="M52" s="133">
        <v>48</v>
      </c>
      <c r="N52" s="66">
        <v>98</v>
      </c>
      <c r="O52" s="132">
        <f t="shared" si="2"/>
        <v>0.489795918367347</v>
      </c>
      <c r="P52" s="139"/>
    </row>
    <row r="53" customHeight="1" spans="1:16">
      <c r="A53" s="115">
        <v>49</v>
      </c>
      <c r="B53" s="61">
        <v>2016014940</v>
      </c>
      <c r="C53" s="62" t="s">
        <v>91</v>
      </c>
      <c r="D53" s="119">
        <v>2016</v>
      </c>
      <c r="E53" s="116" t="s">
        <v>24</v>
      </c>
      <c r="F53" s="118">
        <v>8.03</v>
      </c>
      <c r="G53" s="118">
        <v>69.29</v>
      </c>
      <c r="H53" s="118">
        <v>4.31</v>
      </c>
      <c r="I53" s="130">
        <f t="shared" si="3"/>
        <v>81.63</v>
      </c>
      <c r="J53" s="98">
        <v>11</v>
      </c>
      <c r="K53" s="66">
        <v>25</v>
      </c>
      <c r="L53" s="132">
        <f t="shared" si="1"/>
        <v>0.44</v>
      </c>
      <c r="M53" s="133">
        <v>49</v>
      </c>
      <c r="N53" s="66">
        <v>98</v>
      </c>
      <c r="O53" s="132">
        <f t="shared" si="2"/>
        <v>0.5</v>
      </c>
      <c r="P53" s="139"/>
    </row>
    <row r="54" customHeight="1" spans="1:16">
      <c r="A54" s="115">
        <v>50</v>
      </c>
      <c r="B54" s="71" t="s">
        <v>92</v>
      </c>
      <c r="C54" s="62" t="s">
        <v>93</v>
      </c>
      <c r="D54" s="76">
        <v>2016</v>
      </c>
      <c r="E54" s="116" t="s">
        <v>21</v>
      </c>
      <c r="F54" s="117">
        <v>9.38</v>
      </c>
      <c r="G54" s="118">
        <v>67.74</v>
      </c>
      <c r="H54" s="118">
        <v>4.48</v>
      </c>
      <c r="I54" s="130">
        <f t="shared" si="3"/>
        <v>81.6</v>
      </c>
      <c r="J54" s="131">
        <v>15</v>
      </c>
      <c r="K54" s="66">
        <v>25</v>
      </c>
      <c r="L54" s="132">
        <f t="shared" si="1"/>
        <v>0.6</v>
      </c>
      <c r="M54" s="133">
        <v>50</v>
      </c>
      <c r="N54" s="66">
        <v>98</v>
      </c>
      <c r="O54" s="132">
        <f t="shared" si="2"/>
        <v>0.510204081632653</v>
      </c>
      <c r="P54" s="139"/>
    </row>
    <row r="55" customHeight="1" spans="1:16">
      <c r="A55" s="115">
        <v>51</v>
      </c>
      <c r="B55" s="61" t="s">
        <v>94</v>
      </c>
      <c r="C55" s="62" t="s">
        <v>95</v>
      </c>
      <c r="D55" s="76">
        <v>2016</v>
      </c>
      <c r="E55" s="116" t="s">
        <v>24</v>
      </c>
      <c r="F55" s="117">
        <v>8.9</v>
      </c>
      <c r="G55" s="118">
        <v>67.75</v>
      </c>
      <c r="H55" s="118">
        <v>4.94</v>
      </c>
      <c r="I55" s="130">
        <f t="shared" si="3"/>
        <v>81.59</v>
      </c>
      <c r="J55" s="98">
        <v>12</v>
      </c>
      <c r="K55" s="66">
        <v>25</v>
      </c>
      <c r="L55" s="132">
        <f t="shared" si="1"/>
        <v>0.48</v>
      </c>
      <c r="M55" s="133">
        <v>51</v>
      </c>
      <c r="N55" s="66">
        <v>98</v>
      </c>
      <c r="O55" s="132">
        <f t="shared" si="2"/>
        <v>0.520408163265306</v>
      </c>
      <c r="P55" s="139"/>
    </row>
    <row r="56" customHeight="1" spans="1:16">
      <c r="A56" s="115">
        <v>52</v>
      </c>
      <c r="B56" s="68">
        <v>2016015030</v>
      </c>
      <c r="C56" s="69" t="s">
        <v>96</v>
      </c>
      <c r="D56" s="119">
        <v>2016</v>
      </c>
      <c r="E56" s="116" t="s">
        <v>29</v>
      </c>
      <c r="F56" s="117">
        <v>9.51</v>
      </c>
      <c r="G56" s="100">
        <v>66.04</v>
      </c>
      <c r="H56" s="60">
        <v>6.02</v>
      </c>
      <c r="I56" s="130">
        <f t="shared" si="3"/>
        <v>81.57</v>
      </c>
      <c r="J56" s="98">
        <v>11</v>
      </c>
      <c r="K56" s="66">
        <v>23</v>
      </c>
      <c r="L56" s="132">
        <f t="shared" si="1"/>
        <v>0.478260869565217</v>
      </c>
      <c r="M56" s="133">
        <v>52</v>
      </c>
      <c r="N56" s="66">
        <v>98</v>
      </c>
      <c r="O56" s="132">
        <f t="shared" si="2"/>
        <v>0.530612244897959</v>
      </c>
      <c r="P56" s="139"/>
    </row>
    <row r="57" customHeight="1" spans="1:16">
      <c r="A57" s="115">
        <v>53</v>
      </c>
      <c r="B57" s="123">
        <v>2016015000</v>
      </c>
      <c r="C57" s="124" t="s">
        <v>97</v>
      </c>
      <c r="D57" s="76">
        <v>2016</v>
      </c>
      <c r="E57" s="120" t="s">
        <v>38</v>
      </c>
      <c r="F57" s="125">
        <v>9.29</v>
      </c>
      <c r="G57" s="126">
        <v>67.55</v>
      </c>
      <c r="H57" s="126">
        <v>4.65</v>
      </c>
      <c r="I57" s="130">
        <f t="shared" si="3"/>
        <v>81.49</v>
      </c>
      <c r="J57" s="99">
        <v>15</v>
      </c>
      <c r="K57" s="136">
        <v>25</v>
      </c>
      <c r="L57" s="132">
        <f t="shared" si="1"/>
        <v>0.6</v>
      </c>
      <c r="M57" s="133">
        <v>53</v>
      </c>
      <c r="N57" s="66">
        <v>98</v>
      </c>
      <c r="O57" s="132">
        <f t="shared" si="2"/>
        <v>0.540816326530612</v>
      </c>
      <c r="P57" s="139"/>
    </row>
    <row r="58" customHeight="1" spans="1:16">
      <c r="A58" s="115">
        <v>54</v>
      </c>
      <c r="B58" s="61">
        <v>2016014958</v>
      </c>
      <c r="C58" s="62" t="s">
        <v>98</v>
      </c>
      <c r="D58" s="76">
        <v>2016</v>
      </c>
      <c r="E58" s="116" t="s">
        <v>24</v>
      </c>
      <c r="F58" s="118">
        <v>8.51</v>
      </c>
      <c r="G58" s="118">
        <v>68.33</v>
      </c>
      <c r="H58" s="118">
        <v>4.56</v>
      </c>
      <c r="I58" s="130">
        <f t="shared" si="3"/>
        <v>81.4</v>
      </c>
      <c r="J58" s="98">
        <v>13</v>
      </c>
      <c r="K58" s="66">
        <v>25</v>
      </c>
      <c r="L58" s="132">
        <f t="shared" si="1"/>
        <v>0.52</v>
      </c>
      <c r="M58" s="133">
        <v>54</v>
      </c>
      <c r="N58" s="66">
        <v>98</v>
      </c>
      <c r="O58" s="132">
        <f t="shared" si="2"/>
        <v>0.551020408163265</v>
      </c>
      <c r="P58" s="139"/>
    </row>
    <row r="59" customHeight="1" spans="1:16">
      <c r="A59" s="115">
        <v>55</v>
      </c>
      <c r="B59" s="71" t="s">
        <v>99</v>
      </c>
      <c r="C59" s="62" t="s">
        <v>100</v>
      </c>
      <c r="D59" s="76">
        <v>2016</v>
      </c>
      <c r="E59" s="116" t="s">
        <v>21</v>
      </c>
      <c r="F59" s="117">
        <v>9.38</v>
      </c>
      <c r="G59" s="118">
        <v>68.39</v>
      </c>
      <c r="H59" s="118">
        <v>3.44</v>
      </c>
      <c r="I59" s="130">
        <f t="shared" si="3"/>
        <v>81.21</v>
      </c>
      <c r="J59" s="131">
        <v>16</v>
      </c>
      <c r="K59" s="66">
        <v>25</v>
      </c>
      <c r="L59" s="132">
        <f t="shared" si="1"/>
        <v>0.64</v>
      </c>
      <c r="M59" s="133">
        <v>55</v>
      </c>
      <c r="N59" s="66">
        <v>98</v>
      </c>
      <c r="O59" s="132">
        <f t="shared" si="2"/>
        <v>0.561224489795918</v>
      </c>
      <c r="P59" s="139"/>
    </row>
    <row r="60" customHeight="1" spans="1:16">
      <c r="A60" s="115">
        <v>56</v>
      </c>
      <c r="B60" s="123">
        <v>2016014996</v>
      </c>
      <c r="C60" s="124" t="s">
        <v>101</v>
      </c>
      <c r="D60" s="76">
        <v>2016</v>
      </c>
      <c r="E60" s="120" t="s">
        <v>38</v>
      </c>
      <c r="F60" s="125">
        <v>8.75</v>
      </c>
      <c r="G60" s="126">
        <v>67.1</v>
      </c>
      <c r="H60" s="126">
        <v>5.28</v>
      </c>
      <c r="I60" s="130">
        <f t="shared" si="3"/>
        <v>81.13</v>
      </c>
      <c r="J60" s="99">
        <v>16</v>
      </c>
      <c r="K60" s="136">
        <v>25</v>
      </c>
      <c r="L60" s="132">
        <f t="shared" si="1"/>
        <v>0.64</v>
      </c>
      <c r="M60" s="133">
        <v>56</v>
      </c>
      <c r="N60" s="66">
        <v>98</v>
      </c>
      <c r="O60" s="132">
        <f t="shared" si="2"/>
        <v>0.571428571428571</v>
      </c>
      <c r="P60" s="139"/>
    </row>
    <row r="61" customHeight="1" spans="1:16">
      <c r="A61" s="115">
        <v>57</v>
      </c>
      <c r="B61" s="68">
        <v>2016015015</v>
      </c>
      <c r="C61" s="69" t="s">
        <v>102</v>
      </c>
      <c r="D61" s="76">
        <v>2016</v>
      </c>
      <c r="E61" s="116" t="s">
        <v>29</v>
      </c>
      <c r="F61" s="117">
        <v>9.01</v>
      </c>
      <c r="G61" s="118">
        <v>64.71</v>
      </c>
      <c r="H61" s="118">
        <v>6.78</v>
      </c>
      <c r="I61" s="130">
        <f t="shared" si="3"/>
        <v>80.5</v>
      </c>
      <c r="J61" s="98">
        <v>12</v>
      </c>
      <c r="K61" s="66">
        <v>23</v>
      </c>
      <c r="L61" s="132">
        <f t="shared" si="1"/>
        <v>0.521739130434783</v>
      </c>
      <c r="M61" s="133">
        <v>57</v>
      </c>
      <c r="N61" s="66">
        <v>98</v>
      </c>
      <c r="O61" s="132">
        <f t="shared" si="2"/>
        <v>0.581632653061224</v>
      </c>
      <c r="P61" s="139"/>
    </row>
    <row r="62" customHeight="1" spans="1:16">
      <c r="A62" s="115">
        <v>58</v>
      </c>
      <c r="B62" s="68">
        <v>2016015035</v>
      </c>
      <c r="C62" s="69" t="s">
        <v>103</v>
      </c>
      <c r="D62" s="119">
        <v>2016</v>
      </c>
      <c r="E62" s="116" t="s">
        <v>29</v>
      </c>
      <c r="F62" s="117">
        <v>8.31</v>
      </c>
      <c r="G62" s="118">
        <v>66.55</v>
      </c>
      <c r="H62" s="118">
        <v>5.56</v>
      </c>
      <c r="I62" s="130">
        <f t="shared" si="3"/>
        <v>80.42</v>
      </c>
      <c r="J62" s="98">
        <v>13</v>
      </c>
      <c r="K62" s="66">
        <v>23</v>
      </c>
      <c r="L62" s="132">
        <f t="shared" si="1"/>
        <v>0.565217391304348</v>
      </c>
      <c r="M62" s="133">
        <v>58</v>
      </c>
      <c r="N62" s="66">
        <v>98</v>
      </c>
      <c r="O62" s="132">
        <f t="shared" si="2"/>
        <v>0.591836734693878</v>
      </c>
      <c r="P62" s="139"/>
    </row>
    <row r="63" customHeight="1" spans="1:16">
      <c r="A63" s="115">
        <v>59</v>
      </c>
      <c r="B63" s="68">
        <v>2016015034</v>
      </c>
      <c r="C63" s="69" t="s">
        <v>104</v>
      </c>
      <c r="D63" s="119">
        <v>2016</v>
      </c>
      <c r="E63" s="116" t="s">
        <v>29</v>
      </c>
      <c r="F63" s="117">
        <v>7.81</v>
      </c>
      <c r="G63" s="118">
        <v>66.59</v>
      </c>
      <c r="H63" s="118">
        <v>6</v>
      </c>
      <c r="I63" s="130">
        <f t="shared" si="3"/>
        <v>80.4</v>
      </c>
      <c r="J63" s="98">
        <v>14</v>
      </c>
      <c r="K63" s="66">
        <v>23</v>
      </c>
      <c r="L63" s="132">
        <f t="shared" si="1"/>
        <v>0.608695652173913</v>
      </c>
      <c r="M63" s="133">
        <v>59</v>
      </c>
      <c r="N63" s="66">
        <v>98</v>
      </c>
      <c r="O63" s="132">
        <f t="shared" si="2"/>
        <v>0.602040816326531</v>
      </c>
      <c r="P63" s="139"/>
    </row>
    <row r="64" customHeight="1" spans="1:16">
      <c r="A64" s="115">
        <v>60</v>
      </c>
      <c r="B64" s="123">
        <v>2016015003</v>
      </c>
      <c r="C64" s="124" t="s">
        <v>105</v>
      </c>
      <c r="D64" s="119">
        <v>2016</v>
      </c>
      <c r="E64" s="120" t="s">
        <v>38</v>
      </c>
      <c r="F64" s="125">
        <v>9.1</v>
      </c>
      <c r="G64" s="126">
        <v>65.51</v>
      </c>
      <c r="H64" s="126">
        <v>5.71</v>
      </c>
      <c r="I64" s="130">
        <f t="shared" si="3"/>
        <v>80.32</v>
      </c>
      <c r="J64" s="99">
        <v>17</v>
      </c>
      <c r="K64" s="136">
        <v>25</v>
      </c>
      <c r="L64" s="132">
        <f t="shared" si="1"/>
        <v>0.68</v>
      </c>
      <c r="M64" s="133">
        <v>60</v>
      </c>
      <c r="N64" s="66">
        <v>98</v>
      </c>
      <c r="O64" s="132">
        <f t="shared" si="2"/>
        <v>0.612244897959184</v>
      </c>
      <c r="P64" s="139"/>
    </row>
    <row r="65" customHeight="1" spans="1:16">
      <c r="A65" s="115">
        <v>61</v>
      </c>
      <c r="B65" s="71" t="s">
        <v>106</v>
      </c>
      <c r="C65" s="62" t="s">
        <v>107</v>
      </c>
      <c r="D65" s="76">
        <v>2016</v>
      </c>
      <c r="E65" s="116" t="s">
        <v>21</v>
      </c>
      <c r="F65" s="117">
        <v>9.24</v>
      </c>
      <c r="G65" s="118">
        <v>66.57</v>
      </c>
      <c r="H65" s="118">
        <v>4.47</v>
      </c>
      <c r="I65" s="130">
        <f t="shared" si="3"/>
        <v>80.28</v>
      </c>
      <c r="J65" s="131">
        <v>17</v>
      </c>
      <c r="K65" s="66">
        <v>25</v>
      </c>
      <c r="L65" s="132">
        <f t="shared" si="1"/>
        <v>0.68</v>
      </c>
      <c r="M65" s="133">
        <v>61</v>
      </c>
      <c r="N65" s="66">
        <v>98</v>
      </c>
      <c r="O65" s="132">
        <f t="shared" si="2"/>
        <v>0.622448979591837</v>
      </c>
      <c r="P65" s="139"/>
    </row>
    <row r="66" customHeight="1" spans="1:16">
      <c r="A66" s="115">
        <v>62</v>
      </c>
      <c r="B66" s="71" t="s">
        <v>108</v>
      </c>
      <c r="C66" s="62" t="s">
        <v>109</v>
      </c>
      <c r="D66" s="76">
        <v>2016</v>
      </c>
      <c r="E66" s="116" t="s">
        <v>21</v>
      </c>
      <c r="F66" s="117">
        <v>9.64</v>
      </c>
      <c r="G66" s="118">
        <v>63.96</v>
      </c>
      <c r="H66" s="118">
        <v>6.44</v>
      </c>
      <c r="I66" s="130">
        <f t="shared" si="3"/>
        <v>80.04</v>
      </c>
      <c r="J66" s="131">
        <v>18</v>
      </c>
      <c r="K66" s="66">
        <v>25</v>
      </c>
      <c r="L66" s="132">
        <f t="shared" si="1"/>
        <v>0.72</v>
      </c>
      <c r="M66" s="133">
        <v>62</v>
      </c>
      <c r="N66" s="66">
        <v>98</v>
      </c>
      <c r="O66" s="132">
        <f t="shared" si="2"/>
        <v>0.63265306122449</v>
      </c>
      <c r="P66" s="139"/>
    </row>
    <row r="67" customHeight="1" spans="1:16">
      <c r="A67" s="115">
        <v>63</v>
      </c>
      <c r="B67" s="71" t="s">
        <v>110</v>
      </c>
      <c r="C67" s="62" t="s">
        <v>111</v>
      </c>
      <c r="D67" s="76">
        <v>2016</v>
      </c>
      <c r="E67" s="116" t="s">
        <v>21</v>
      </c>
      <c r="F67" s="117">
        <v>8.78</v>
      </c>
      <c r="G67" s="118">
        <v>66.8</v>
      </c>
      <c r="H67" s="118">
        <v>4.46</v>
      </c>
      <c r="I67" s="130">
        <f t="shared" si="3"/>
        <v>80.04</v>
      </c>
      <c r="J67" s="131">
        <v>18</v>
      </c>
      <c r="K67" s="66">
        <v>25</v>
      </c>
      <c r="L67" s="132">
        <f t="shared" si="1"/>
        <v>0.72</v>
      </c>
      <c r="M67" s="133">
        <v>62</v>
      </c>
      <c r="N67" s="66">
        <v>98</v>
      </c>
      <c r="O67" s="132">
        <f t="shared" si="2"/>
        <v>0.63265306122449</v>
      </c>
      <c r="P67" s="139"/>
    </row>
    <row r="68" customHeight="1" spans="1:16">
      <c r="A68" s="115">
        <v>64</v>
      </c>
      <c r="B68" s="68">
        <v>2016015025</v>
      </c>
      <c r="C68" s="69" t="s">
        <v>112</v>
      </c>
      <c r="D68" s="76">
        <v>2016</v>
      </c>
      <c r="E68" s="116" t="s">
        <v>29</v>
      </c>
      <c r="F68" s="117">
        <v>8.51</v>
      </c>
      <c r="G68" s="118">
        <v>66.13</v>
      </c>
      <c r="H68" s="118">
        <v>5.28</v>
      </c>
      <c r="I68" s="130">
        <f t="shared" si="3"/>
        <v>79.92</v>
      </c>
      <c r="J68" s="98">
        <v>15</v>
      </c>
      <c r="K68" s="66">
        <v>23</v>
      </c>
      <c r="L68" s="132">
        <f t="shared" si="1"/>
        <v>0.652173913043478</v>
      </c>
      <c r="M68" s="133">
        <v>64</v>
      </c>
      <c r="N68" s="66">
        <v>98</v>
      </c>
      <c r="O68" s="132">
        <f t="shared" si="2"/>
        <v>0.653061224489796</v>
      </c>
      <c r="P68" s="139"/>
    </row>
    <row r="69" customHeight="1" spans="1:16">
      <c r="A69" s="115">
        <v>65</v>
      </c>
      <c r="B69" s="61" t="s">
        <v>113</v>
      </c>
      <c r="C69" s="62" t="s">
        <v>114</v>
      </c>
      <c r="D69" s="119">
        <v>2016</v>
      </c>
      <c r="E69" s="116" t="s">
        <v>24</v>
      </c>
      <c r="F69" s="117">
        <v>8.8</v>
      </c>
      <c r="G69" s="118">
        <v>65.31</v>
      </c>
      <c r="H69" s="118">
        <v>5.44</v>
      </c>
      <c r="I69" s="130">
        <f t="shared" ref="I69:I100" si="4">SUM(F69:H69)</f>
        <v>79.55</v>
      </c>
      <c r="J69" s="98">
        <v>14</v>
      </c>
      <c r="K69" s="66">
        <v>25</v>
      </c>
      <c r="L69" s="132">
        <f t="shared" ref="L69:L132" si="5">$J69/$K69</f>
        <v>0.56</v>
      </c>
      <c r="M69" s="133">
        <v>65</v>
      </c>
      <c r="N69" s="66">
        <v>98</v>
      </c>
      <c r="O69" s="132">
        <f t="shared" ref="O69:O111" si="6">$M69/$N69</f>
        <v>0.663265306122449</v>
      </c>
      <c r="P69" s="139"/>
    </row>
    <row r="70" customHeight="1" spans="1:16">
      <c r="A70" s="115">
        <v>66</v>
      </c>
      <c r="B70" s="68">
        <v>2016015014</v>
      </c>
      <c r="C70" s="69" t="s">
        <v>115</v>
      </c>
      <c r="D70" s="76">
        <v>2016</v>
      </c>
      <c r="E70" s="116" t="s">
        <v>29</v>
      </c>
      <c r="F70" s="117">
        <v>8.51</v>
      </c>
      <c r="G70" s="118">
        <v>65.9</v>
      </c>
      <c r="H70" s="118">
        <v>5.09</v>
      </c>
      <c r="I70" s="130">
        <f t="shared" si="4"/>
        <v>79.5</v>
      </c>
      <c r="J70" s="98">
        <v>16</v>
      </c>
      <c r="K70" s="66">
        <v>23</v>
      </c>
      <c r="L70" s="132">
        <f t="shared" si="5"/>
        <v>0.695652173913043</v>
      </c>
      <c r="M70" s="133">
        <v>66</v>
      </c>
      <c r="N70" s="66">
        <v>98</v>
      </c>
      <c r="O70" s="132">
        <f t="shared" si="6"/>
        <v>0.673469387755102</v>
      </c>
      <c r="P70" s="139"/>
    </row>
    <row r="71" customHeight="1" spans="1:16">
      <c r="A71" s="115">
        <v>67</v>
      </c>
      <c r="B71" s="71" t="s">
        <v>116</v>
      </c>
      <c r="C71" s="62" t="s">
        <v>117</v>
      </c>
      <c r="D71" s="76">
        <v>2016</v>
      </c>
      <c r="E71" s="116" t="s">
        <v>21</v>
      </c>
      <c r="F71" s="117">
        <v>9.6</v>
      </c>
      <c r="G71" s="118">
        <v>64.06</v>
      </c>
      <c r="H71" s="118">
        <v>5.72</v>
      </c>
      <c r="I71" s="130">
        <f t="shared" si="4"/>
        <v>79.38</v>
      </c>
      <c r="J71" s="62">
        <v>20</v>
      </c>
      <c r="K71" s="66">
        <v>25</v>
      </c>
      <c r="L71" s="132">
        <f t="shared" si="5"/>
        <v>0.8</v>
      </c>
      <c r="M71" s="133">
        <v>67</v>
      </c>
      <c r="N71" s="66">
        <v>98</v>
      </c>
      <c r="O71" s="132">
        <f t="shared" si="6"/>
        <v>0.683673469387755</v>
      </c>
      <c r="P71" s="139"/>
    </row>
    <row r="72" customHeight="1" spans="1:16">
      <c r="A72" s="115">
        <v>68</v>
      </c>
      <c r="B72" s="71" t="s">
        <v>118</v>
      </c>
      <c r="C72" s="62" t="s">
        <v>119</v>
      </c>
      <c r="D72" s="76">
        <v>2016</v>
      </c>
      <c r="E72" s="116" t="s">
        <v>21</v>
      </c>
      <c r="F72" s="117">
        <v>9.28</v>
      </c>
      <c r="G72" s="118">
        <v>64.45</v>
      </c>
      <c r="H72" s="118">
        <v>5.32</v>
      </c>
      <c r="I72" s="130">
        <f t="shared" si="4"/>
        <v>79.05</v>
      </c>
      <c r="J72" s="62">
        <v>21</v>
      </c>
      <c r="K72" s="66">
        <v>25</v>
      </c>
      <c r="L72" s="132">
        <f t="shared" si="5"/>
        <v>0.84</v>
      </c>
      <c r="M72" s="133">
        <v>68</v>
      </c>
      <c r="N72" s="66">
        <v>98</v>
      </c>
      <c r="O72" s="132">
        <f t="shared" si="6"/>
        <v>0.693877551020408</v>
      </c>
      <c r="P72" s="139"/>
    </row>
    <row r="73" customHeight="1" spans="1:16">
      <c r="A73" s="115">
        <v>69</v>
      </c>
      <c r="B73" s="61">
        <v>2016014945</v>
      </c>
      <c r="C73" s="62" t="s">
        <v>120</v>
      </c>
      <c r="D73" s="76">
        <v>2016</v>
      </c>
      <c r="E73" s="116" t="s">
        <v>24</v>
      </c>
      <c r="F73" s="117">
        <v>9</v>
      </c>
      <c r="G73" s="118">
        <v>64.7</v>
      </c>
      <c r="H73" s="118">
        <v>5.23</v>
      </c>
      <c r="I73" s="130">
        <f t="shared" si="4"/>
        <v>78.93</v>
      </c>
      <c r="J73" s="98">
        <v>15</v>
      </c>
      <c r="K73" s="66">
        <v>25</v>
      </c>
      <c r="L73" s="132">
        <f t="shared" si="5"/>
        <v>0.6</v>
      </c>
      <c r="M73" s="133">
        <v>69</v>
      </c>
      <c r="N73" s="66">
        <v>98</v>
      </c>
      <c r="O73" s="132">
        <f t="shared" si="6"/>
        <v>0.704081632653061</v>
      </c>
      <c r="P73" s="139"/>
    </row>
    <row r="74" customHeight="1" spans="1:16">
      <c r="A74" s="115">
        <v>70</v>
      </c>
      <c r="B74" s="68">
        <v>2016015026</v>
      </c>
      <c r="C74" s="69" t="s">
        <v>121</v>
      </c>
      <c r="D74" s="76">
        <v>2016</v>
      </c>
      <c r="E74" s="116" t="s">
        <v>29</v>
      </c>
      <c r="F74" s="117">
        <v>9.41</v>
      </c>
      <c r="G74" s="140">
        <v>63.44</v>
      </c>
      <c r="H74" s="140">
        <v>5.88</v>
      </c>
      <c r="I74" s="130">
        <f t="shared" si="4"/>
        <v>78.73</v>
      </c>
      <c r="J74" s="98">
        <v>17</v>
      </c>
      <c r="K74" s="66">
        <v>23</v>
      </c>
      <c r="L74" s="132">
        <f t="shared" si="5"/>
        <v>0.739130434782609</v>
      </c>
      <c r="M74" s="133">
        <v>70</v>
      </c>
      <c r="N74" s="66">
        <v>98</v>
      </c>
      <c r="O74" s="132">
        <f t="shared" si="6"/>
        <v>0.714285714285714</v>
      </c>
      <c r="P74" s="139"/>
    </row>
    <row r="75" customHeight="1" spans="1:16">
      <c r="A75" s="115">
        <v>71</v>
      </c>
      <c r="B75" s="61" t="s">
        <v>122</v>
      </c>
      <c r="C75" s="62" t="s">
        <v>123</v>
      </c>
      <c r="D75" s="119">
        <v>2016</v>
      </c>
      <c r="E75" s="116" t="s">
        <v>24</v>
      </c>
      <c r="F75" s="117">
        <v>8.7</v>
      </c>
      <c r="G75" s="118">
        <v>65.6</v>
      </c>
      <c r="H75" s="118">
        <v>4.33</v>
      </c>
      <c r="I75" s="130">
        <f t="shared" si="4"/>
        <v>78.63</v>
      </c>
      <c r="J75" s="98">
        <v>16</v>
      </c>
      <c r="K75" s="66">
        <v>25</v>
      </c>
      <c r="L75" s="132">
        <f t="shared" si="5"/>
        <v>0.64</v>
      </c>
      <c r="M75" s="133">
        <v>71</v>
      </c>
      <c r="N75" s="66">
        <v>98</v>
      </c>
      <c r="O75" s="132">
        <f t="shared" si="6"/>
        <v>0.724489795918367</v>
      </c>
      <c r="P75" s="139"/>
    </row>
    <row r="76" customHeight="1" spans="1:16">
      <c r="A76" s="115">
        <v>72</v>
      </c>
      <c r="B76" s="123">
        <v>2016015007</v>
      </c>
      <c r="C76" s="124" t="s">
        <v>124</v>
      </c>
      <c r="D76" s="76">
        <v>2016</v>
      </c>
      <c r="E76" s="120" t="s">
        <v>38</v>
      </c>
      <c r="F76" s="125">
        <v>8.3</v>
      </c>
      <c r="G76" s="126">
        <v>64.87</v>
      </c>
      <c r="H76" s="126">
        <v>5.36</v>
      </c>
      <c r="I76" s="130">
        <f t="shared" si="4"/>
        <v>78.53</v>
      </c>
      <c r="J76" s="99">
        <v>18</v>
      </c>
      <c r="K76" s="136">
        <v>25</v>
      </c>
      <c r="L76" s="132">
        <f t="shared" si="5"/>
        <v>0.72</v>
      </c>
      <c r="M76" s="133">
        <v>72</v>
      </c>
      <c r="N76" s="66">
        <v>98</v>
      </c>
      <c r="O76" s="132">
        <f t="shared" si="6"/>
        <v>0.73469387755102</v>
      </c>
      <c r="P76" s="139"/>
    </row>
    <row r="77" customHeight="1" spans="1:16">
      <c r="A77" s="115">
        <v>73</v>
      </c>
      <c r="B77" s="68">
        <v>2016015024</v>
      </c>
      <c r="C77" s="69" t="s">
        <v>125</v>
      </c>
      <c r="D77" s="119">
        <v>2016</v>
      </c>
      <c r="E77" s="116" t="s">
        <v>29</v>
      </c>
      <c r="F77" s="118">
        <v>9.01</v>
      </c>
      <c r="G77" s="118">
        <v>64.84</v>
      </c>
      <c r="H77" s="118">
        <v>4.63</v>
      </c>
      <c r="I77" s="130">
        <f t="shared" si="4"/>
        <v>78.48</v>
      </c>
      <c r="J77" s="98">
        <v>18</v>
      </c>
      <c r="K77" s="66">
        <v>23</v>
      </c>
      <c r="L77" s="132">
        <f t="shared" si="5"/>
        <v>0.782608695652174</v>
      </c>
      <c r="M77" s="133">
        <v>73</v>
      </c>
      <c r="N77" s="66">
        <v>98</v>
      </c>
      <c r="O77" s="132">
        <f t="shared" si="6"/>
        <v>0.744897959183674</v>
      </c>
      <c r="P77" s="139"/>
    </row>
    <row r="78" customHeight="1" spans="1:16">
      <c r="A78" s="115">
        <v>74</v>
      </c>
      <c r="B78" s="61">
        <v>2016014949</v>
      </c>
      <c r="C78" s="62" t="s">
        <v>126</v>
      </c>
      <c r="D78" s="119">
        <v>2016</v>
      </c>
      <c r="E78" s="116" t="s">
        <v>24</v>
      </c>
      <c r="F78" s="117">
        <v>8.85</v>
      </c>
      <c r="G78" s="118">
        <v>64.38</v>
      </c>
      <c r="H78" s="118">
        <v>5.12</v>
      </c>
      <c r="I78" s="130">
        <f t="shared" si="4"/>
        <v>78.35</v>
      </c>
      <c r="J78" s="98">
        <v>17</v>
      </c>
      <c r="K78" s="66">
        <v>25</v>
      </c>
      <c r="L78" s="132">
        <f t="shared" si="5"/>
        <v>0.68</v>
      </c>
      <c r="M78" s="133">
        <v>74</v>
      </c>
      <c r="N78" s="66">
        <v>98</v>
      </c>
      <c r="O78" s="132">
        <f t="shared" si="6"/>
        <v>0.755102040816326</v>
      </c>
      <c r="P78" s="139"/>
    </row>
    <row r="79" customHeight="1" spans="1:16">
      <c r="A79" s="115">
        <v>75</v>
      </c>
      <c r="B79" s="61" t="s">
        <v>127</v>
      </c>
      <c r="C79" s="62" t="s">
        <v>128</v>
      </c>
      <c r="D79" s="76">
        <v>2016</v>
      </c>
      <c r="E79" s="116" t="s">
        <v>24</v>
      </c>
      <c r="F79" s="117">
        <v>8.56</v>
      </c>
      <c r="G79" s="118">
        <v>64.98</v>
      </c>
      <c r="H79" s="118">
        <v>4.8</v>
      </c>
      <c r="I79" s="130">
        <f t="shared" si="4"/>
        <v>78.34</v>
      </c>
      <c r="J79" s="98">
        <v>18</v>
      </c>
      <c r="K79" s="66">
        <v>25</v>
      </c>
      <c r="L79" s="132">
        <f t="shared" si="5"/>
        <v>0.72</v>
      </c>
      <c r="M79" s="133">
        <v>75</v>
      </c>
      <c r="N79" s="66">
        <v>98</v>
      </c>
      <c r="O79" s="132">
        <f t="shared" si="6"/>
        <v>0.76530612244898</v>
      </c>
      <c r="P79" s="139"/>
    </row>
    <row r="80" customHeight="1" spans="1:16">
      <c r="A80" s="115">
        <v>76</v>
      </c>
      <c r="B80" s="123">
        <v>2016015012</v>
      </c>
      <c r="C80" s="124" t="s">
        <v>129</v>
      </c>
      <c r="D80" s="119">
        <v>2016</v>
      </c>
      <c r="E80" s="120" t="s">
        <v>38</v>
      </c>
      <c r="F80" s="125">
        <v>9.19</v>
      </c>
      <c r="G80" s="126">
        <v>64.07</v>
      </c>
      <c r="H80" s="126">
        <v>5.03</v>
      </c>
      <c r="I80" s="130">
        <f t="shared" si="4"/>
        <v>78.29</v>
      </c>
      <c r="J80" s="99">
        <v>19</v>
      </c>
      <c r="K80" s="136">
        <v>25</v>
      </c>
      <c r="L80" s="132">
        <f t="shared" si="5"/>
        <v>0.76</v>
      </c>
      <c r="M80" s="133">
        <v>76</v>
      </c>
      <c r="N80" s="66">
        <v>98</v>
      </c>
      <c r="O80" s="132">
        <f t="shared" si="6"/>
        <v>0.775510204081633</v>
      </c>
      <c r="P80" s="139"/>
    </row>
    <row r="81" customHeight="1" spans="1:16">
      <c r="A81" s="115">
        <v>77</v>
      </c>
      <c r="B81" s="71" t="s">
        <v>130</v>
      </c>
      <c r="C81" s="62" t="s">
        <v>131</v>
      </c>
      <c r="D81" s="119">
        <v>2016</v>
      </c>
      <c r="E81" s="116" t="s">
        <v>21</v>
      </c>
      <c r="F81" s="118">
        <v>9.59</v>
      </c>
      <c r="G81" s="118">
        <v>64.25</v>
      </c>
      <c r="H81" s="118">
        <v>4.4</v>
      </c>
      <c r="I81" s="130">
        <f t="shared" si="4"/>
        <v>78.24</v>
      </c>
      <c r="J81" s="62">
        <v>22</v>
      </c>
      <c r="K81" s="66">
        <v>25</v>
      </c>
      <c r="L81" s="132">
        <f t="shared" si="5"/>
        <v>0.88</v>
      </c>
      <c r="M81" s="133">
        <v>77</v>
      </c>
      <c r="N81" s="66">
        <v>98</v>
      </c>
      <c r="O81" s="132">
        <f t="shared" si="6"/>
        <v>0.785714285714286</v>
      </c>
      <c r="P81" s="139"/>
    </row>
    <row r="82" customHeight="1" spans="1:16">
      <c r="A82" s="115">
        <v>78</v>
      </c>
      <c r="B82" s="68">
        <v>2016015033</v>
      </c>
      <c r="C82" s="69" t="s">
        <v>132</v>
      </c>
      <c r="D82" s="119">
        <v>2016</v>
      </c>
      <c r="E82" s="116" t="s">
        <v>29</v>
      </c>
      <c r="F82" s="117">
        <v>8.71</v>
      </c>
      <c r="G82" s="118">
        <v>65.4</v>
      </c>
      <c r="H82" s="118">
        <v>3.97</v>
      </c>
      <c r="I82" s="130">
        <f t="shared" si="4"/>
        <v>78.08</v>
      </c>
      <c r="J82" s="98">
        <v>19</v>
      </c>
      <c r="K82" s="66">
        <v>23</v>
      </c>
      <c r="L82" s="132">
        <f t="shared" si="5"/>
        <v>0.826086956521739</v>
      </c>
      <c r="M82" s="133">
        <v>78</v>
      </c>
      <c r="N82" s="66">
        <v>98</v>
      </c>
      <c r="O82" s="132">
        <f t="shared" si="6"/>
        <v>0.795918367346939</v>
      </c>
      <c r="P82" s="139"/>
    </row>
    <row r="83" customHeight="1" spans="1:16">
      <c r="A83" s="115">
        <v>79</v>
      </c>
      <c r="B83" s="141">
        <v>2016015009</v>
      </c>
      <c r="C83" s="124" t="s">
        <v>133</v>
      </c>
      <c r="D83" s="119">
        <v>2016</v>
      </c>
      <c r="E83" s="120" t="s">
        <v>38</v>
      </c>
      <c r="F83" s="126">
        <v>8.8</v>
      </c>
      <c r="G83" s="126">
        <v>64.48</v>
      </c>
      <c r="H83" s="126">
        <v>4.55</v>
      </c>
      <c r="I83" s="130">
        <f t="shared" si="4"/>
        <v>77.83</v>
      </c>
      <c r="J83" s="70">
        <v>20</v>
      </c>
      <c r="K83" s="136">
        <v>25</v>
      </c>
      <c r="L83" s="132">
        <f t="shared" si="5"/>
        <v>0.8</v>
      </c>
      <c r="M83" s="133">
        <v>79</v>
      </c>
      <c r="N83" s="66">
        <v>98</v>
      </c>
      <c r="O83" s="132">
        <f t="shared" si="6"/>
        <v>0.806122448979592</v>
      </c>
      <c r="P83" s="139"/>
    </row>
    <row r="84" customHeight="1" spans="1:16">
      <c r="A84" s="115">
        <v>80</v>
      </c>
      <c r="B84" s="61" t="s">
        <v>134</v>
      </c>
      <c r="C84" s="62" t="s">
        <v>135</v>
      </c>
      <c r="D84" s="76">
        <v>2016</v>
      </c>
      <c r="E84" s="116" t="s">
        <v>24</v>
      </c>
      <c r="F84" s="117">
        <v>9.11</v>
      </c>
      <c r="G84" s="118">
        <v>62.28</v>
      </c>
      <c r="H84" s="118">
        <v>5.48</v>
      </c>
      <c r="I84" s="130">
        <f t="shared" si="4"/>
        <v>76.87</v>
      </c>
      <c r="J84" s="66">
        <v>19</v>
      </c>
      <c r="K84" s="66">
        <v>25</v>
      </c>
      <c r="L84" s="132">
        <f t="shared" si="5"/>
        <v>0.76</v>
      </c>
      <c r="M84" s="133">
        <v>80</v>
      </c>
      <c r="N84" s="66">
        <v>98</v>
      </c>
      <c r="O84" s="132">
        <f t="shared" si="6"/>
        <v>0.816326530612245</v>
      </c>
      <c r="P84" s="139"/>
    </row>
    <row r="85" customHeight="1" spans="1:16">
      <c r="A85" s="115">
        <v>81</v>
      </c>
      <c r="B85" s="141">
        <v>2016014998</v>
      </c>
      <c r="C85" s="124" t="s">
        <v>136</v>
      </c>
      <c r="D85" s="76">
        <v>2016</v>
      </c>
      <c r="E85" s="120" t="s">
        <v>38</v>
      </c>
      <c r="F85" s="126">
        <v>8.4</v>
      </c>
      <c r="G85" s="126">
        <v>62.81</v>
      </c>
      <c r="H85" s="126">
        <v>5.65</v>
      </c>
      <c r="I85" s="130">
        <f t="shared" si="4"/>
        <v>76.86</v>
      </c>
      <c r="J85" s="70">
        <v>21</v>
      </c>
      <c r="K85" s="136">
        <v>25</v>
      </c>
      <c r="L85" s="132">
        <f t="shared" si="5"/>
        <v>0.84</v>
      </c>
      <c r="M85" s="133">
        <v>81</v>
      </c>
      <c r="N85" s="66">
        <v>98</v>
      </c>
      <c r="O85" s="132">
        <f t="shared" si="6"/>
        <v>0.826530612244898</v>
      </c>
      <c r="P85" s="139"/>
    </row>
    <row r="86" customHeight="1" spans="1:16">
      <c r="A86" s="115">
        <v>82</v>
      </c>
      <c r="B86" s="141">
        <v>2016015011</v>
      </c>
      <c r="C86" s="124" t="s">
        <v>137</v>
      </c>
      <c r="D86" s="76">
        <v>2016</v>
      </c>
      <c r="E86" s="120" t="s">
        <v>38</v>
      </c>
      <c r="F86" s="126">
        <v>8.2</v>
      </c>
      <c r="G86" s="126">
        <v>63.86</v>
      </c>
      <c r="H86" s="126">
        <v>4.28</v>
      </c>
      <c r="I86" s="130">
        <f t="shared" si="4"/>
        <v>76.34</v>
      </c>
      <c r="J86" s="70">
        <v>22</v>
      </c>
      <c r="K86" s="136">
        <v>25</v>
      </c>
      <c r="L86" s="132">
        <f t="shared" si="5"/>
        <v>0.88</v>
      </c>
      <c r="M86" s="133">
        <v>82</v>
      </c>
      <c r="N86" s="66">
        <v>98</v>
      </c>
      <c r="O86" s="132">
        <f t="shared" si="6"/>
        <v>0.836734693877551</v>
      </c>
      <c r="P86" s="139"/>
    </row>
    <row r="87" customHeight="1" spans="1:16">
      <c r="A87" s="115">
        <v>83</v>
      </c>
      <c r="B87" s="141">
        <v>2016015006</v>
      </c>
      <c r="C87" s="124" t="s">
        <v>138</v>
      </c>
      <c r="D87" s="76">
        <v>2016</v>
      </c>
      <c r="E87" s="120" t="s">
        <v>38</v>
      </c>
      <c r="F87" s="126">
        <v>9.15</v>
      </c>
      <c r="G87" s="126">
        <v>61.85</v>
      </c>
      <c r="H87" s="126">
        <v>4.74</v>
      </c>
      <c r="I87" s="130">
        <f t="shared" si="4"/>
        <v>75.74</v>
      </c>
      <c r="J87" s="70">
        <v>23</v>
      </c>
      <c r="K87" s="136">
        <v>25</v>
      </c>
      <c r="L87" s="132">
        <f t="shared" si="5"/>
        <v>0.92</v>
      </c>
      <c r="M87" s="133">
        <v>83</v>
      </c>
      <c r="N87" s="66">
        <v>98</v>
      </c>
      <c r="O87" s="132">
        <f t="shared" si="6"/>
        <v>0.846938775510204</v>
      </c>
      <c r="P87" s="139"/>
    </row>
    <row r="88" customHeight="1" spans="1:16">
      <c r="A88" s="115">
        <v>84</v>
      </c>
      <c r="B88" s="71" t="s">
        <v>139</v>
      </c>
      <c r="C88" s="62" t="s">
        <v>140</v>
      </c>
      <c r="D88" s="76">
        <v>2016</v>
      </c>
      <c r="E88" s="116" t="s">
        <v>21</v>
      </c>
      <c r="F88" s="118">
        <v>8.15</v>
      </c>
      <c r="G88" s="118">
        <v>60.78</v>
      </c>
      <c r="H88" s="118">
        <v>6.58</v>
      </c>
      <c r="I88" s="130">
        <f t="shared" si="4"/>
        <v>75.51</v>
      </c>
      <c r="J88" s="62">
        <v>23</v>
      </c>
      <c r="K88" s="66">
        <v>25</v>
      </c>
      <c r="L88" s="132">
        <f t="shared" si="5"/>
        <v>0.92</v>
      </c>
      <c r="M88" s="133">
        <v>84</v>
      </c>
      <c r="N88" s="66">
        <v>98</v>
      </c>
      <c r="O88" s="132">
        <f t="shared" si="6"/>
        <v>0.857142857142857</v>
      </c>
      <c r="P88" s="139"/>
    </row>
    <row r="89" customHeight="1" spans="1:16">
      <c r="A89" s="115">
        <v>85</v>
      </c>
      <c r="B89" s="71" t="s">
        <v>141</v>
      </c>
      <c r="C89" s="62" t="s">
        <v>142</v>
      </c>
      <c r="D89" s="119">
        <v>2016</v>
      </c>
      <c r="E89" s="116" t="s">
        <v>21</v>
      </c>
      <c r="F89" s="118">
        <v>9.58</v>
      </c>
      <c r="G89" s="118">
        <v>60.4</v>
      </c>
      <c r="H89" s="118">
        <v>5.53</v>
      </c>
      <c r="I89" s="130">
        <f t="shared" si="4"/>
        <v>75.51</v>
      </c>
      <c r="J89" s="62">
        <v>23</v>
      </c>
      <c r="K89" s="66">
        <v>25</v>
      </c>
      <c r="L89" s="132">
        <f t="shared" si="5"/>
        <v>0.92</v>
      </c>
      <c r="M89" s="133">
        <v>84</v>
      </c>
      <c r="N89" s="66">
        <v>98</v>
      </c>
      <c r="O89" s="132">
        <f t="shared" si="6"/>
        <v>0.857142857142857</v>
      </c>
      <c r="P89" s="139"/>
    </row>
    <row r="90" customHeight="1" spans="1:16">
      <c r="A90" s="115">
        <v>86</v>
      </c>
      <c r="B90" s="71" t="s">
        <v>143</v>
      </c>
      <c r="C90" s="62" t="s">
        <v>144</v>
      </c>
      <c r="D90" s="119">
        <v>2016</v>
      </c>
      <c r="E90" s="116" t="s">
        <v>21</v>
      </c>
      <c r="F90" s="118">
        <v>9</v>
      </c>
      <c r="G90" s="118">
        <v>61.83</v>
      </c>
      <c r="H90" s="118">
        <v>4.66</v>
      </c>
      <c r="I90" s="130">
        <f t="shared" si="4"/>
        <v>75.49</v>
      </c>
      <c r="J90" s="62">
        <v>25</v>
      </c>
      <c r="K90" s="66">
        <v>25</v>
      </c>
      <c r="L90" s="132">
        <f t="shared" si="5"/>
        <v>1</v>
      </c>
      <c r="M90" s="133">
        <v>86</v>
      </c>
      <c r="N90" s="66">
        <v>98</v>
      </c>
      <c r="O90" s="132">
        <f t="shared" si="6"/>
        <v>0.877551020408163</v>
      </c>
      <c r="P90" s="139"/>
    </row>
    <row r="91" customHeight="1" spans="1:16">
      <c r="A91" s="115">
        <v>87</v>
      </c>
      <c r="B91" s="68">
        <v>2016015029</v>
      </c>
      <c r="C91" s="142" t="s">
        <v>145</v>
      </c>
      <c r="D91" s="76">
        <v>2016</v>
      </c>
      <c r="E91" s="116" t="s">
        <v>29</v>
      </c>
      <c r="F91" s="143">
        <v>8.61</v>
      </c>
      <c r="G91" s="143">
        <v>61.94</v>
      </c>
      <c r="H91" s="143">
        <v>4.85</v>
      </c>
      <c r="I91" s="130">
        <f t="shared" si="4"/>
        <v>75.4</v>
      </c>
      <c r="J91" s="98">
        <v>20</v>
      </c>
      <c r="K91" s="66">
        <v>23</v>
      </c>
      <c r="L91" s="132">
        <f t="shared" si="5"/>
        <v>0.869565217391304</v>
      </c>
      <c r="M91" s="133">
        <v>87</v>
      </c>
      <c r="N91" s="66">
        <v>98</v>
      </c>
      <c r="O91" s="132">
        <f t="shared" si="6"/>
        <v>0.887755102040816</v>
      </c>
      <c r="P91" s="139"/>
    </row>
    <row r="92" customHeight="1" spans="1:16">
      <c r="A92" s="115">
        <v>88</v>
      </c>
      <c r="B92" s="61" t="s">
        <v>146</v>
      </c>
      <c r="C92" s="62" t="s">
        <v>147</v>
      </c>
      <c r="D92" s="119">
        <v>2016</v>
      </c>
      <c r="E92" s="116" t="s">
        <v>24</v>
      </c>
      <c r="F92" s="117">
        <v>8.58</v>
      </c>
      <c r="G92" s="118">
        <v>62.27</v>
      </c>
      <c r="H92" s="118">
        <v>4.2</v>
      </c>
      <c r="I92" s="130">
        <f t="shared" si="4"/>
        <v>75.05</v>
      </c>
      <c r="J92" s="131">
        <v>20</v>
      </c>
      <c r="K92" s="66">
        <v>25</v>
      </c>
      <c r="L92" s="132">
        <f t="shared" si="5"/>
        <v>0.8</v>
      </c>
      <c r="M92" s="133">
        <v>88</v>
      </c>
      <c r="N92" s="66">
        <v>98</v>
      </c>
      <c r="O92" s="132">
        <f t="shared" si="6"/>
        <v>0.897959183673469</v>
      </c>
      <c r="P92" s="139"/>
    </row>
    <row r="93" customHeight="1" spans="1:16">
      <c r="A93" s="115">
        <v>89</v>
      </c>
      <c r="B93" s="141">
        <v>2016015004</v>
      </c>
      <c r="C93" s="124" t="s">
        <v>148</v>
      </c>
      <c r="D93" s="119">
        <v>2016</v>
      </c>
      <c r="E93" s="120" t="s">
        <v>38</v>
      </c>
      <c r="F93" s="126">
        <v>9.2</v>
      </c>
      <c r="G93" s="126">
        <v>61.3</v>
      </c>
      <c r="H93" s="126">
        <v>4.41</v>
      </c>
      <c r="I93" s="130">
        <f t="shared" si="4"/>
        <v>74.91</v>
      </c>
      <c r="J93" s="70">
        <v>24</v>
      </c>
      <c r="K93" s="136">
        <v>25</v>
      </c>
      <c r="L93" s="132">
        <f t="shared" si="5"/>
        <v>0.96</v>
      </c>
      <c r="M93" s="133">
        <v>89</v>
      </c>
      <c r="N93" s="66">
        <v>98</v>
      </c>
      <c r="O93" s="132">
        <f t="shared" si="6"/>
        <v>0.908163265306122</v>
      </c>
      <c r="P93" s="139"/>
    </row>
    <row r="94" customHeight="1" spans="1:16">
      <c r="A94" s="115">
        <v>90</v>
      </c>
      <c r="B94" s="141">
        <v>2016015008</v>
      </c>
      <c r="C94" s="124" t="s">
        <v>149</v>
      </c>
      <c r="D94" s="119">
        <v>2016</v>
      </c>
      <c r="E94" s="120" t="s">
        <v>38</v>
      </c>
      <c r="F94" s="126">
        <v>9.2</v>
      </c>
      <c r="G94" s="126">
        <v>61.56</v>
      </c>
      <c r="H94" s="126">
        <v>3.7</v>
      </c>
      <c r="I94" s="130">
        <f t="shared" si="4"/>
        <v>74.46</v>
      </c>
      <c r="J94" s="70">
        <v>25</v>
      </c>
      <c r="K94" s="136">
        <v>25</v>
      </c>
      <c r="L94" s="132">
        <f t="shared" si="5"/>
        <v>1</v>
      </c>
      <c r="M94" s="133">
        <v>90</v>
      </c>
      <c r="N94" s="66">
        <v>98</v>
      </c>
      <c r="O94" s="132">
        <f t="shared" si="6"/>
        <v>0.918367346938776</v>
      </c>
      <c r="P94" s="139"/>
    </row>
    <row r="95" customHeight="1" spans="1:16">
      <c r="A95" s="115">
        <v>91</v>
      </c>
      <c r="B95" s="61" t="s">
        <v>150</v>
      </c>
      <c r="C95" s="62" t="s">
        <v>151</v>
      </c>
      <c r="D95" s="76">
        <v>2016</v>
      </c>
      <c r="E95" s="116" t="s">
        <v>24</v>
      </c>
      <c r="F95" s="117">
        <v>8.1</v>
      </c>
      <c r="G95" s="118">
        <v>60.84</v>
      </c>
      <c r="H95" s="118">
        <v>4.96</v>
      </c>
      <c r="I95" s="130">
        <f t="shared" si="4"/>
        <v>73.9</v>
      </c>
      <c r="J95" s="131">
        <v>21</v>
      </c>
      <c r="K95" s="66">
        <v>25</v>
      </c>
      <c r="L95" s="132">
        <f t="shared" si="5"/>
        <v>0.84</v>
      </c>
      <c r="M95" s="133">
        <v>91</v>
      </c>
      <c r="N95" s="66">
        <v>98</v>
      </c>
      <c r="O95" s="132">
        <f t="shared" si="6"/>
        <v>0.928571428571429</v>
      </c>
      <c r="P95" s="139"/>
    </row>
    <row r="96" customHeight="1" spans="1:16">
      <c r="A96" s="115">
        <v>92</v>
      </c>
      <c r="B96" s="61" t="s">
        <v>152</v>
      </c>
      <c r="C96" s="62" t="s">
        <v>153</v>
      </c>
      <c r="D96" s="76">
        <v>2016</v>
      </c>
      <c r="E96" s="116" t="s">
        <v>24</v>
      </c>
      <c r="F96" s="118">
        <v>8.82</v>
      </c>
      <c r="G96" s="118">
        <v>60.32</v>
      </c>
      <c r="H96" s="118">
        <v>4.66</v>
      </c>
      <c r="I96" s="130">
        <f t="shared" si="4"/>
        <v>73.8</v>
      </c>
      <c r="J96" s="131">
        <v>22</v>
      </c>
      <c r="K96" s="66">
        <v>25</v>
      </c>
      <c r="L96" s="132">
        <f t="shared" si="5"/>
        <v>0.88</v>
      </c>
      <c r="M96" s="133">
        <v>92</v>
      </c>
      <c r="N96" s="66">
        <v>98</v>
      </c>
      <c r="O96" s="132">
        <f t="shared" si="6"/>
        <v>0.938775510204082</v>
      </c>
      <c r="P96" s="139"/>
    </row>
    <row r="97" customHeight="1" spans="1:16">
      <c r="A97" s="115">
        <v>93</v>
      </c>
      <c r="B97" s="61" t="s">
        <v>154</v>
      </c>
      <c r="C97" s="62" t="s">
        <v>155</v>
      </c>
      <c r="D97" s="76">
        <v>2016</v>
      </c>
      <c r="E97" s="116" t="s">
        <v>24</v>
      </c>
      <c r="F97" s="118">
        <v>8.2</v>
      </c>
      <c r="G97" s="118">
        <v>59.48</v>
      </c>
      <c r="H97" s="118">
        <v>5.74</v>
      </c>
      <c r="I97" s="130">
        <f t="shared" si="4"/>
        <v>73.42</v>
      </c>
      <c r="J97" s="131">
        <v>23</v>
      </c>
      <c r="K97" s="66">
        <v>25</v>
      </c>
      <c r="L97" s="132">
        <f t="shared" si="5"/>
        <v>0.92</v>
      </c>
      <c r="M97" s="133">
        <v>93</v>
      </c>
      <c r="N97" s="66">
        <v>98</v>
      </c>
      <c r="O97" s="132">
        <f t="shared" si="6"/>
        <v>0.948979591836735</v>
      </c>
      <c r="P97" s="139"/>
    </row>
    <row r="98" customHeight="1" spans="1:16">
      <c r="A98" s="115">
        <v>94</v>
      </c>
      <c r="B98" s="61">
        <v>2016014959</v>
      </c>
      <c r="C98" s="62" t="s">
        <v>156</v>
      </c>
      <c r="D98" s="76">
        <v>2016</v>
      </c>
      <c r="E98" s="116" t="s">
        <v>24</v>
      </c>
      <c r="F98" s="118">
        <v>8.37</v>
      </c>
      <c r="G98" s="118">
        <v>59.94</v>
      </c>
      <c r="H98" s="118">
        <v>4.89</v>
      </c>
      <c r="I98" s="130">
        <f t="shared" si="4"/>
        <v>73.2</v>
      </c>
      <c r="J98" s="131">
        <v>24</v>
      </c>
      <c r="K98" s="66">
        <v>25</v>
      </c>
      <c r="L98" s="132">
        <f t="shared" si="5"/>
        <v>0.96</v>
      </c>
      <c r="M98" s="133">
        <v>94</v>
      </c>
      <c r="N98" s="66">
        <v>98</v>
      </c>
      <c r="O98" s="132">
        <f t="shared" si="6"/>
        <v>0.959183673469388</v>
      </c>
      <c r="P98" s="139"/>
    </row>
    <row r="99" customHeight="1" spans="1:16">
      <c r="A99" s="115">
        <v>95</v>
      </c>
      <c r="B99" s="68">
        <v>2016015037</v>
      </c>
      <c r="C99" s="142" t="s">
        <v>157</v>
      </c>
      <c r="D99" s="76">
        <v>2016</v>
      </c>
      <c r="E99" s="116" t="s">
        <v>29</v>
      </c>
      <c r="F99" s="143">
        <v>9.01</v>
      </c>
      <c r="G99" s="143">
        <v>59.72</v>
      </c>
      <c r="H99" s="143">
        <v>4.27</v>
      </c>
      <c r="I99" s="130">
        <f t="shared" si="4"/>
        <v>73</v>
      </c>
      <c r="J99" s="98">
        <v>21</v>
      </c>
      <c r="K99" s="66">
        <v>23</v>
      </c>
      <c r="L99" s="132">
        <f t="shared" si="5"/>
        <v>0.91304347826087</v>
      </c>
      <c r="M99" s="133">
        <v>95</v>
      </c>
      <c r="N99" s="66">
        <v>98</v>
      </c>
      <c r="O99" s="132">
        <f t="shared" si="6"/>
        <v>0.969387755102041</v>
      </c>
      <c r="P99" s="139"/>
    </row>
    <row r="100" customHeight="1" spans="1:16">
      <c r="A100" s="115">
        <v>96</v>
      </c>
      <c r="B100" s="68">
        <v>2016015013</v>
      </c>
      <c r="C100" s="142" t="s">
        <v>158</v>
      </c>
      <c r="D100" s="119">
        <v>2016</v>
      </c>
      <c r="E100" s="116" t="s">
        <v>29</v>
      </c>
      <c r="F100" s="143">
        <v>9.11</v>
      </c>
      <c r="G100" s="143">
        <v>55.6</v>
      </c>
      <c r="H100" s="143">
        <v>4.67</v>
      </c>
      <c r="I100" s="130">
        <f t="shared" si="4"/>
        <v>69.38</v>
      </c>
      <c r="J100" s="98">
        <v>22</v>
      </c>
      <c r="K100" s="66">
        <v>23</v>
      </c>
      <c r="L100" s="132">
        <f t="shared" si="5"/>
        <v>0.956521739130435</v>
      </c>
      <c r="M100" s="133">
        <v>96</v>
      </c>
      <c r="N100" s="66">
        <v>98</v>
      </c>
      <c r="O100" s="132">
        <f t="shared" si="6"/>
        <v>0.979591836734694</v>
      </c>
      <c r="P100" s="139"/>
    </row>
    <row r="101" customHeight="1" spans="1:16">
      <c r="A101" s="115">
        <v>97</v>
      </c>
      <c r="B101" s="68">
        <v>2016015028</v>
      </c>
      <c r="C101" s="142" t="s">
        <v>159</v>
      </c>
      <c r="D101" s="76">
        <v>2016</v>
      </c>
      <c r="E101" s="116" t="s">
        <v>29</v>
      </c>
      <c r="F101" s="143">
        <v>9.01</v>
      </c>
      <c r="G101" s="143">
        <v>54.89</v>
      </c>
      <c r="H101" s="143">
        <v>3.63</v>
      </c>
      <c r="I101" s="130">
        <f t="shared" ref="I101:I164" si="7">SUM(F101:H101)</f>
        <v>67.53</v>
      </c>
      <c r="J101" s="98">
        <v>23</v>
      </c>
      <c r="K101" s="66">
        <v>23</v>
      </c>
      <c r="L101" s="132">
        <f t="shared" si="5"/>
        <v>1</v>
      </c>
      <c r="M101" s="133">
        <v>97</v>
      </c>
      <c r="N101" s="66">
        <v>98</v>
      </c>
      <c r="O101" s="132">
        <f t="shared" si="6"/>
        <v>0.989795918367347</v>
      </c>
      <c r="P101" s="139"/>
    </row>
    <row r="102" customHeight="1" spans="1:16">
      <c r="A102" s="115">
        <v>98</v>
      </c>
      <c r="B102" s="144">
        <v>2016064961</v>
      </c>
      <c r="C102" s="81" t="s">
        <v>160</v>
      </c>
      <c r="D102" s="76">
        <v>2016</v>
      </c>
      <c r="E102" s="116" t="s">
        <v>24</v>
      </c>
      <c r="F102" s="118">
        <v>8</v>
      </c>
      <c r="G102" s="118">
        <v>51.63</v>
      </c>
      <c r="H102" s="118">
        <v>2.26</v>
      </c>
      <c r="I102" s="130">
        <f t="shared" si="7"/>
        <v>61.89</v>
      </c>
      <c r="J102" s="131">
        <v>25</v>
      </c>
      <c r="K102" s="66">
        <v>25</v>
      </c>
      <c r="L102" s="132">
        <f t="shared" si="5"/>
        <v>1</v>
      </c>
      <c r="M102" s="133">
        <v>98</v>
      </c>
      <c r="N102" s="66">
        <v>98</v>
      </c>
      <c r="O102" s="132">
        <f t="shared" si="6"/>
        <v>1</v>
      </c>
      <c r="P102" s="139"/>
    </row>
    <row r="103" customHeight="1" spans="1:16">
      <c r="A103" s="115">
        <v>99</v>
      </c>
      <c r="B103" s="145">
        <v>2015015038</v>
      </c>
      <c r="C103" s="145" t="s">
        <v>161</v>
      </c>
      <c r="D103" s="91">
        <v>2015</v>
      </c>
      <c r="E103" s="146" t="s">
        <v>162</v>
      </c>
      <c r="F103" s="147">
        <v>9.93</v>
      </c>
      <c r="G103" s="147">
        <v>74.86</v>
      </c>
      <c r="H103" s="147">
        <v>7</v>
      </c>
      <c r="I103" s="130">
        <f t="shared" si="7"/>
        <v>91.79</v>
      </c>
      <c r="J103" s="159">
        <v>1</v>
      </c>
      <c r="K103" s="88">
        <v>23</v>
      </c>
      <c r="L103" s="160">
        <f t="shared" ref="L103:L166" si="8">IFERROR(J103/K103,"")</f>
        <v>0.0434782608695652</v>
      </c>
      <c r="M103" s="161">
        <v>1</v>
      </c>
      <c r="N103" s="33">
        <v>93</v>
      </c>
      <c r="O103" s="160">
        <f t="shared" ref="O103:O166" si="9">IFERROR(M103/N103,"")</f>
        <v>0.010752688172043</v>
      </c>
      <c r="P103" s="139"/>
    </row>
    <row r="104" customHeight="1" spans="1:16">
      <c r="A104" s="115">
        <v>100</v>
      </c>
      <c r="B104" s="145" t="s">
        <v>163</v>
      </c>
      <c r="C104" s="145" t="s">
        <v>164</v>
      </c>
      <c r="D104" s="90">
        <v>2015</v>
      </c>
      <c r="E104" s="148" t="s">
        <v>165</v>
      </c>
      <c r="F104" s="149">
        <v>9.75</v>
      </c>
      <c r="G104" s="150">
        <v>75.17</v>
      </c>
      <c r="H104" s="150">
        <v>5.82</v>
      </c>
      <c r="I104" s="162">
        <f t="shared" si="7"/>
        <v>90.74</v>
      </c>
      <c r="J104" s="163">
        <v>1</v>
      </c>
      <c r="K104" s="88">
        <v>21</v>
      </c>
      <c r="L104" s="160">
        <f t="shared" si="8"/>
        <v>0.0476190476190476</v>
      </c>
      <c r="M104" s="161">
        <v>2</v>
      </c>
      <c r="N104" s="33">
        <v>93</v>
      </c>
      <c r="O104" s="160">
        <f t="shared" si="9"/>
        <v>0.021505376344086</v>
      </c>
      <c r="P104" s="139"/>
    </row>
    <row r="105" customHeight="1" spans="1:16">
      <c r="A105" s="115">
        <v>101</v>
      </c>
      <c r="B105" s="145" t="s">
        <v>166</v>
      </c>
      <c r="C105" s="145" t="s">
        <v>167</v>
      </c>
      <c r="D105" s="39">
        <v>2015</v>
      </c>
      <c r="E105" s="151" t="s">
        <v>168</v>
      </c>
      <c r="F105" s="152">
        <v>9.9</v>
      </c>
      <c r="G105" s="147">
        <v>75</v>
      </c>
      <c r="H105" s="147">
        <v>5.19</v>
      </c>
      <c r="I105" s="130">
        <f t="shared" si="7"/>
        <v>90.09</v>
      </c>
      <c r="J105" s="159">
        <v>1</v>
      </c>
      <c r="K105" s="164">
        <v>24</v>
      </c>
      <c r="L105" s="160">
        <f t="shared" si="8"/>
        <v>0.0416666666666667</v>
      </c>
      <c r="M105" s="161">
        <v>3</v>
      </c>
      <c r="N105" s="33">
        <v>93</v>
      </c>
      <c r="O105" s="160">
        <f t="shared" si="9"/>
        <v>0.032258064516129</v>
      </c>
      <c r="P105" s="139"/>
    </row>
    <row r="106" customHeight="1" spans="1:16">
      <c r="A106" s="115">
        <v>102</v>
      </c>
      <c r="B106" s="145" t="s">
        <v>169</v>
      </c>
      <c r="C106" s="145" t="s">
        <v>170</v>
      </c>
      <c r="D106" s="90">
        <v>2015</v>
      </c>
      <c r="E106" s="148" t="s">
        <v>165</v>
      </c>
      <c r="F106" s="152">
        <v>9.72</v>
      </c>
      <c r="G106" s="147">
        <v>74.94</v>
      </c>
      <c r="H106" s="147">
        <v>5.06</v>
      </c>
      <c r="I106" s="162">
        <f t="shared" si="7"/>
        <v>89.72</v>
      </c>
      <c r="J106" s="163">
        <v>2</v>
      </c>
      <c r="K106" s="88">
        <v>21</v>
      </c>
      <c r="L106" s="160">
        <f t="shared" si="8"/>
        <v>0.0952380952380952</v>
      </c>
      <c r="M106" s="161">
        <v>4</v>
      </c>
      <c r="N106" s="33">
        <v>93</v>
      </c>
      <c r="O106" s="160">
        <f t="shared" si="9"/>
        <v>0.043010752688172</v>
      </c>
      <c r="P106" s="139"/>
    </row>
    <row r="107" customHeight="1" spans="1:16">
      <c r="A107" s="115">
        <v>103</v>
      </c>
      <c r="B107" s="145" t="s">
        <v>171</v>
      </c>
      <c r="C107" s="145" t="s">
        <v>172</v>
      </c>
      <c r="D107" s="39">
        <v>2015</v>
      </c>
      <c r="E107" s="153" t="s">
        <v>173</v>
      </c>
      <c r="F107" s="147">
        <v>9.94</v>
      </c>
      <c r="G107" s="147">
        <v>71.94</v>
      </c>
      <c r="H107" s="147">
        <v>7.65</v>
      </c>
      <c r="I107" s="165">
        <f t="shared" si="7"/>
        <v>89.53</v>
      </c>
      <c r="J107" s="37">
        <v>1</v>
      </c>
      <c r="K107" s="166">
        <v>25</v>
      </c>
      <c r="L107" s="160">
        <f t="shared" si="8"/>
        <v>0.04</v>
      </c>
      <c r="M107" s="161">
        <v>5</v>
      </c>
      <c r="N107" s="33">
        <v>93</v>
      </c>
      <c r="O107" s="160">
        <f t="shared" si="9"/>
        <v>0.0537634408602151</v>
      </c>
      <c r="P107" s="139"/>
    </row>
    <row r="108" customHeight="1" spans="1:16">
      <c r="A108" s="115">
        <v>104</v>
      </c>
      <c r="B108" s="145" t="s">
        <v>174</v>
      </c>
      <c r="C108" s="145" t="s">
        <v>175</v>
      </c>
      <c r="D108" s="90">
        <v>2015</v>
      </c>
      <c r="E108" s="148" t="s">
        <v>165</v>
      </c>
      <c r="F108" s="154">
        <v>9.9</v>
      </c>
      <c r="G108" s="155">
        <v>72.89</v>
      </c>
      <c r="H108" s="155">
        <v>5.97</v>
      </c>
      <c r="I108" s="162">
        <f t="shared" si="7"/>
        <v>88.76</v>
      </c>
      <c r="J108" s="163">
        <v>3</v>
      </c>
      <c r="K108" s="88">
        <v>21</v>
      </c>
      <c r="L108" s="160">
        <f t="shared" si="8"/>
        <v>0.142857142857143</v>
      </c>
      <c r="M108" s="161">
        <v>6</v>
      </c>
      <c r="N108" s="33">
        <v>93</v>
      </c>
      <c r="O108" s="160">
        <f t="shared" si="9"/>
        <v>0.0645161290322581</v>
      </c>
      <c r="P108" s="139"/>
    </row>
    <row r="109" customHeight="1" spans="1:16">
      <c r="A109" s="115">
        <v>105</v>
      </c>
      <c r="B109" s="145" t="s">
        <v>176</v>
      </c>
      <c r="C109" s="145" t="s">
        <v>177</v>
      </c>
      <c r="D109" s="90">
        <v>2015</v>
      </c>
      <c r="E109" s="148" t="s">
        <v>165</v>
      </c>
      <c r="F109" s="154">
        <v>9.9</v>
      </c>
      <c r="G109" s="155">
        <v>70.59</v>
      </c>
      <c r="H109" s="155">
        <v>7.75</v>
      </c>
      <c r="I109" s="162">
        <f t="shared" si="7"/>
        <v>88.24</v>
      </c>
      <c r="J109" s="163">
        <v>4</v>
      </c>
      <c r="K109" s="88">
        <v>21</v>
      </c>
      <c r="L109" s="160">
        <f t="shared" si="8"/>
        <v>0.19047619047619</v>
      </c>
      <c r="M109" s="161">
        <v>7</v>
      </c>
      <c r="N109" s="33">
        <v>93</v>
      </c>
      <c r="O109" s="160">
        <f t="shared" si="9"/>
        <v>0.0752688172043011</v>
      </c>
      <c r="P109" s="139"/>
    </row>
    <row r="110" customHeight="1" spans="1:16">
      <c r="A110" s="115">
        <v>106</v>
      </c>
      <c r="B110" s="156" t="s">
        <v>178</v>
      </c>
      <c r="C110" s="145" t="s">
        <v>179</v>
      </c>
      <c r="D110" s="39">
        <v>2015</v>
      </c>
      <c r="E110" s="151" t="s">
        <v>168</v>
      </c>
      <c r="F110" s="152">
        <v>9.89</v>
      </c>
      <c r="G110" s="147">
        <v>72.24</v>
      </c>
      <c r="H110" s="147">
        <v>5.7</v>
      </c>
      <c r="I110" s="130">
        <f t="shared" si="7"/>
        <v>87.83</v>
      </c>
      <c r="J110" s="159">
        <v>2</v>
      </c>
      <c r="K110" s="164">
        <v>24</v>
      </c>
      <c r="L110" s="160">
        <f t="shared" si="8"/>
        <v>0.0833333333333333</v>
      </c>
      <c r="M110" s="161">
        <v>8</v>
      </c>
      <c r="N110" s="33">
        <v>93</v>
      </c>
      <c r="O110" s="160">
        <f t="shared" si="9"/>
        <v>0.0860215053763441</v>
      </c>
      <c r="P110" s="139"/>
    </row>
    <row r="111" customHeight="1" spans="1:16">
      <c r="A111" s="115">
        <v>107</v>
      </c>
      <c r="B111" s="157">
        <v>2015015024</v>
      </c>
      <c r="C111" s="145" t="s">
        <v>180</v>
      </c>
      <c r="D111" s="91">
        <v>2015</v>
      </c>
      <c r="E111" s="146" t="s">
        <v>162</v>
      </c>
      <c r="F111" s="154">
        <v>9.54</v>
      </c>
      <c r="G111" s="155">
        <v>73.01</v>
      </c>
      <c r="H111" s="155">
        <v>5.25</v>
      </c>
      <c r="I111" s="130">
        <f t="shared" si="7"/>
        <v>87.8</v>
      </c>
      <c r="J111" s="159">
        <v>2</v>
      </c>
      <c r="K111" s="88">
        <v>23</v>
      </c>
      <c r="L111" s="160">
        <f t="shared" si="8"/>
        <v>0.0869565217391304</v>
      </c>
      <c r="M111" s="161">
        <v>9</v>
      </c>
      <c r="N111" s="33">
        <v>93</v>
      </c>
      <c r="O111" s="160">
        <f t="shared" si="9"/>
        <v>0.0967741935483871</v>
      </c>
      <c r="P111" s="139"/>
    </row>
    <row r="112" customHeight="1" spans="1:16">
      <c r="A112" s="115">
        <v>108</v>
      </c>
      <c r="B112" s="145" t="s">
        <v>181</v>
      </c>
      <c r="C112" s="145" t="s">
        <v>182</v>
      </c>
      <c r="D112" s="90">
        <v>2015</v>
      </c>
      <c r="E112" s="148" t="s">
        <v>165</v>
      </c>
      <c r="F112" s="154">
        <v>9.82</v>
      </c>
      <c r="G112" s="155">
        <v>71.99</v>
      </c>
      <c r="H112" s="155">
        <v>5.64</v>
      </c>
      <c r="I112" s="162">
        <f t="shared" si="7"/>
        <v>87.45</v>
      </c>
      <c r="J112" s="163">
        <v>5</v>
      </c>
      <c r="K112" s="88">
        <v>21</v>
      </c>
      <c r="L112" s="160">
        <f t="shared" si="8"/>
        <v>0.238095238095238</v>
      </c>
      <c r="M112" s="161">
        <v>10</v>
      </c>
      <c r="N112" s="33">
        <v>93</v>
      </c>
      <c r="O112" s="160">
        <f t="shared" si="9"/>
        <v>0.10752688172043</v>
      </c>
      <c r="P112" s="139"/>
    </row>
    <row r="113" customHeight="1" spans="1:16">
      <c r="A113" s="115">
        <v>109</v>
      </c>
      <c r="B113" s="157">
        <v>2015015027</v>
      </c>
      <c r="C113" s="145" t="s">
        <v>183</v>
      </c>
      <c r="D113" s="91">
        <v>2015</v>
      </c>
      <c r="E113" s="146" t="s">
        <v>162</v>
      </c>
      <c r="F113" s="154">
        <v>9.93</v>
      </c>
      <c r="G113" s="155">
        <v>70.64</v>
      </c>
      <c r="H113" s="155">
        <v>6.79</v>
      </c>
      <c r="I113" s="130">
        <f t="shared" si="7"/>
        <v>87.36</v>
      </c>
      <c r="J113" s="159">
        <v>3</v>
      </c>
      <c r="K113" s="88">
        <v>23</v>
      </c>
      <c r="L113" s="160">
        <f t="shared" si="8"/>
        <v>0.130434782608696</v>
      </c>
      <c r="M113" s="161">
        <v>11</v>
      </c>
      <c r="N113" s="33">
        <v>93</v>
      </c>
      <c r="O113" s="160">
        <f t="shared" si="9"/>
        <v>0.118279569892473</v>
      </c>
      <c r="P113" s="139"/>
    </row>
    <row r="114" customHeight="1" spans="1:16">
      <c r="A114" s="115">
        <v>110</v>
      </c>
      <c r="B114" s="145" t="s">
        <v>184</v>
      </c>
      <c r="C114" s="145" t="s">
        <v>185</v>
      </c>
      <c r="D114" s="39">
        <v>2015</v>
      </c>
      <c r="E114" s="151" t="s">
        <v>173</v>
      </c>
      <c r="F114" s="147">
        <v>9.96</v>
      </c>
      <c r="G114" s="147">
        <v>70.65</v>
      </c>
      <c r="H114" s="147">
        <v>5.83</v>
      </c>
      <c r="I114" s="165">
        <f t="shared" si="7"/>
        <v>86.44</v>
      </c>
      <c r="J114" s="37">
        <v>2</v>
      </c>
      <c r="K114" s="166">
        <v>25</v>
      </c>
      <c r="L114" s="160">
        <f t="shared" si="8"/>
        <v>0.08</v>
      </c>
      <c r="M114" s="161">
        <v>12</v>
      </c>
      <c r="N114" s="33">
        <v>93</v>
      </c>
      <c r="O114" s="160">
        <f t="shared" si="9"/>
        <v>0.129032258064516</v>
      </c>
      <c r="P114" s="139"/>
    </row>
    <row r="115" customHeight="1" spans="1:16">
      <c r="A115" s="115">
        <v>111</v>
      </c>
      <c r="B115" s="156" t="s">
        <v>186</v>
      </c>
      <c r="C115" s="145" t="s">
        <v>187</v>
      </c>
      <c r="D115" s="39">
        <v>2015</v>
      </c>
      <c r="E115" s="151" t="s">
        <v>168</v>
      </c>
      <c r="F115" s="152">
        <v>8.91</v>
      </c>
      <c r="G115" s="147">
        <v>71.71</v>
      </c>
      <c r="H115" s="147">
        <v>5.79</v>
      </c>
      <c r="I115" s="130">
        <f t="shared" si="7"/>
        <v>86.41</v>
      </c>
      <c r="J115" s="159">
        <v>3</v>
      </c>
      <c r="K115" s="164">
        <v>24</v>
      </c>
      <c r="L115" s="160">
        <f t="shared" si="8"/>
        <v>0.125</v>
      </c>
      <c r="M115" s="161">
        <v>13</v>
      </c>
      <c r="N115" s="33">
        <v>93</v>
      </c>
      <c r="O115" s="160">
        <f t="shared" si="9"/>
        <v>0.139784946236559</v>
      </c>
      <c r="P115" s="139"/>
    </row>
    <row r="116" customHeight="1" spans="1:16">
      <c r="A116" s="115">
        <v>112</v>
      </c>
      <c r="B116" s="145" t="s">
        <v>188</v>
      </c>
      <c r="C116" s="145" t="s">
        <v>189</v>
      </c>
      <c r="D116" s="90">
        <v>2015</v>
      </c>
      <c r="E116" s="148" t="s">
        <v>165</v>
      </c>
      <c r="F116" s="154">
        <v>9.89</v>
      </c>
      <c r="G116" s="155">
        <v>70.27</v>
      </c>
      <c r="H116" s="155">
        <v>6.23</v>
      </c>
      <c r="I116" s="162">
        <f t="shared" si="7"/>
        <v>86.39</v>
      </c>
      <c r="J116" s="163">
        <v>6</v>
      </c>
      <c r="K116" s="88">
        <v>21</v>
      </c>
      <c r="L116" s="160">
        <f t="shared" si="8"/>
        <v>0.285714285714286</v>
      </c>
      <c r="M116" s="161">
        <v>14</v>
      </c>
      <c r="N116" s="33">
        <v>93</v>
      </c>
      <c r="O116" s="160">
        <f t="shared" si="9"/>
        <v>0.150537634408602</v>
      </c>
      <c r="P116" s="139"/>
    </row>
    <row r="117" customHeight="1" spans="1:16">
      <c r="A117" s="115">
        <v>113</v>
      </c>
      <c r="B117" s="156" t="s">
        <v>190</v>
      </c>
      <c r="C117" s="145" t="s">
        <v>191</v>
      </c>
      <c r="D117" s="39">
        <v>2015</v>
      </c>
      <c r="E117" s="151" t="s">
        <v>168</v>
      </c>
      <c r="F117" s="158">
        <v>9.32</v>
      </c>
      <c r="G117" s="158">
        <v>69.79</v>
      </c>
      <c r="H117" s="158">
        <v>7.05</v>
      </c>
      <c r="I117" s="130">
        <f t="shared" si="7"/>
        <v>86.16</v>
      </c>
      <c r="J117" s="159">
        <v>4</v>
      </c>
      <c r="K117" s="164">
        <v>24</v>
      </c>
      <c r="L117" s="160">
        <f t="shared" si="8"/>
        <v>0.166666666666667</v>
      </c>
      <c r="M117" s="161">
        <v>15</v>
      </c>
      <c r="N117" s="33">
        <v>93</v>
      </c>
      <c r="O117" s="160">
        <f t="shared" si="9"/>
        <v>0.161290322580645</v>
      </c>
      <c r="P117" s="139"/>
    </row>
    <row r="118" customHeight="1" spans="1:16">
      <c r="A118" s="115">
        <v>114</v>
      </c>
      <c r="B118" s="157">
        <v>2015015029</v>
      </c>
      <c r="C118" s="145" t="s">
        <v>192</v>
      </c>
      <c r="D118" s="91">
        <v>2015</v>
      </c>
      <c r="E118" s="146" t="s">
        <v>162</v>
      </c>
      <c r="F118" s="154">
        <v>9.93</v>
      </c>
      <c r="G118" s="155">
        <v>70.72</v>
      </c>
      <c r="H118" s="155">
        <v>5.37</v>
      </c>
      <c r="I118" s="130">
        <f t="shared" si="7"/>
        <v>86.02</v>
      </c>
      <c r="J118" s="159">
        <v>4</v>
      </c>
      <c r="K118" s="88">
        <v>23</v>
      </c>
      <c r="L118" s="160">
        <f t="shared" si="8"/>
        <v>0.173913043478261</v>
      </c>
      <c r="M118" s="161">
        <v>16</v>
      </c>
      <c r="N118" s="33">
        <v>93</v>
      </c>
      <c r="O118" s="160">
        <f t="shared" si="9"/>
        <v>0.172043010752688</v>
      </c>
      <c r="P118" s="139"/>
    </row>
    <row r="119" customHeight="1" spans="1:16">
      <c r="A119" s="115">
        <v>115</v>
      </c>
      <c r="B119" s="145" t="s">
        <v>193</v>
      </c>
      <c r="C119" s="145" t="s">
        <v>194</v>
      </c>
      <c r="D119" s="39">
        <v>2015</v>
      </c>
      <c r="E119" s="151" t="s">
        <v>173</v>
      </c>
      <c r="F119" s="147">
        <v>9.95</v>
      </c>
      <c r="G119" s="147">
        <v>69.3</v>
      </c>
      <c r="H119" s="147">
        <v>6.39</v>
      </c>
      <c r="I119" s="165">
        <f t="shared" si="7"/>
        <v>85.64</v>
      </c>
      <c r="J119" s="37">
        <v>3</v>
      </c>
      <c r="K119" s="166">
        <v>25</v>
      </c>
      <c r="L119" s="160">
        <f t="shared" si="8"/>
        <v>0.12</v>
      </c>
      <c r="M119" s="161">
        <v>17</v>
      </c>
      <c r="N119" s="33">
        <v>93</v>
      </c>
      <c r="O119" s="160">
        <f t="shared" si="9"/>
        <v>0.182795698924731</v>
      </c>
      <c r="P119" s="139"/>
    </row>
    <row r="120" customHeight="1" spans="1:16">
      <c r="A120" s="115">
        <v>116</v>
      </c>
      <c r="B120" s="157">
        <v>2015015026</v>
      </c>
      <c r="C120" s="145" t="s">
        <v>195</v>
      </c>
      <c r="D120" s="91">
        <v>2015</v>
      </c>
      <c r="E120" s="146" t="s">
        <v>162</v>
      </c>
      <c r="F120" s="154">
        <v>9.79</v>
      </c>
      <c r="G120" s="155">
        <v>70.08</v>
      </c>
      <c r="H120" s="155">
        <v>5.18</v>
      </c>
      <c r="I120" s="130">
        <f t="shared" si="7"/>
        <v>85.05</v>
      </c>
      <c r="J120" s="159">
        <v>5</v>
      </c>
      <c r="K120" s="88">
        <v>23</v>
      </c>
      <c r="L120" s="160">
        <f t="shared" si="8"/>
        <v>0.217391304347826</v>
      </c>
      <c r="M120" s="161">
        <v>18</v>
      </c>
      <c r="N120" s="33">
        <v>93</v>
      </c>
      <c r="O120" s="160">
        <f t="shared" si="9"/>
        <v>0.193548387096774</v>
      </c>
      <c r="P120" s="139"/>
    </row>
    <row r="121" customHeight="1" spans="1:16">
      <c r="A121" s="115">
        <v>117</v>
      </c>
      <c r="B121" s="156" t="s">
        <v>196</v>
      </c>
      <c r="C121" s="145" t="s">
        <v>197</v>
      </c>
      <c r="D121" s="39">
        <v>2015</v>
      </c>
      <c r="E121" s="151" t="s">
        <v>168</v>
      </c>
      <c r="F121" s="147">
        <v>9.93</v>
      </c>
      <c r="G121" s="147">
        <v>68.79</v>
      </c>
      <c r="H121" s="147">
        <v>5.92</v>
      </c>
      <c r="I121" s="130">
        <f t="shared" si="7"/>
        <v>84.64</v>
      </c>
      <c r="J121" s="159">
        <v>5</v>
      </c>
      <c r="K121" s="164">
        <v>24</v>
      </c>
      <c r="L121" s="160">
        <f t="shared" si="8"/>
        <v>0.208333333333333</v>
      </c>
      <c r="M121" s="161">
        <v>19</v>
      </c>
      <c r="N121" s="33">
        <v>93</v>
      </c>
      <c r="O121" s="160">
        <f t="shared" si="9"/>
        <v>0.204301075268817</v>
      </c>
      <c r="P121" s="139"/>
    </row>
    <row r="122" customHeight="1" spans="1:16">
      <c r="A122" s="115">
        <v>118</v>
      </c>
      <c r="B122" s="157">
        <v>2015015035</v>
      </c>
      <c r="C122" s="145" t="s">
        <v>198</v>
      </c>
      <c r="D122" s="91">
        <v>2015</v>
      </c>
      <c r="E122" s="146" t="s">
        <v>162</v>
      </c>
      <c r="F122" s="154">
        <v>9.77</v>
      </c>
      <c r="G122" s="155">
        <v>69.29</v>
      </c>
      <c r="H122" s="155">
        <v>5.55</v>
      </c>
      <c r="I122" s="130">
        <f t="shared" si="7"/>
        <v>84.61</v>
      </c>
      <c r="J122" s="159">
        <v>6</v>
      </c>
      <c r="K122" s="88">
        <v>23</v>
      </c>
      <c r="L122" s="160">
        <f t="shared" si="8"/>
        <v>0.260869565217391</v>
      </c>
      <c r="M122" s="161">
        <v>20</v>
      </c>
      <c r="N122" s="33">
        <v>93</v>
      </c>
      <c r="O122" s="160">
        <f t="shared" si="9"/>
        <v>0.21505376344086</v>
      </c>
      <c r="P122" s="139"/>
    </row>
    <row r="123" customHeight="1" spans="1:16">
      <c r="A123" s="115">
        <v>119</v>
      </c>
      <c r="B123" s="145" t="s">
        <v>199</v>
      </c>
      <c r="C123" s="145" t="s">
        <v>200</v>
      </c>
      <c r="D123" s="90">
        <v>2015</v>
      </c>
      <c r="E123" s="148" t="s">
        <v>165</v>
      </c>
      <c r="F123" s="154">
        <v>9.33</v>
      </c>
      <c r="G123" s="155">
        <v>70.73</v>
      </c>
      <c r="H123" s="155">
        <v>4.16</v>
      </c>
      <c r="I123" s="162">
        <f t="shared" si="7"/>
        <v>84.22</v>
      </c>
      <c r="J123" s="163">
        <v>7</v>
      </c>
      <c r="K123" s="88">
        <v>21</v>
      </c>
      <c r="L123" s="160">
        <f t="shared" si="8"/>
        <v>0.333333333333333</v>
      </c>
      <c r="M123" s="161">
        <v>21</v>
      </c>
      <c r="N123" s="33">
        <v>93</v>
      </c>
      <c r="O123" s="160">
        <f t="shared" si="9"/>
        <v>0.225806451612903</v>
      </c>
      <c r="P123" s="139"/>
    </row>
    <row r="124" customHeight="1" spans="1:16">
      <c r="A124" s="115">
        <v>120</v>
      </c>
      <c r="B124" s="145" t="s">
        <v>201</v>
      </c>
      <c r="C124" s="145" t="s">
        <v>202</v>
      </c>
      <c r="D124" s="90">
        <v>2015</v>
      </c>
      <c r="E124" s="148" t="s">
        <v>165</v>
      </c>
      <c r="F124" s="154">
        <v>9.46</v>
      </c>
      <c r="G124" s="155">
        <v>68.48</v>
      </c>
      <c r="H124" s="155">
        <v>6.1</v>
      </c>
      <c r="I124" s="162">
        <f t="shared" si="7"/>
        <v>84.04</v>
      </c>
      <c r="J124" s="163">
        <v>8</v>
      </c>
      <c r="K124" s="88">
        <v>21</v>
      </c>
      <c r="L124" s="160">
        <f t="shared" si="8"/>
        <v>0.380952380952381</v>
      </c>
      <c r="M124" s="161">
        <v>22</v>
      </c>
      <c r="N124" s="33">
        <v>93</v>
      </c>
      <c r="O124" s="160">
        <f t="shared" si="9"/>
        <v>0.236559139784946</v>
      </c>
      <c r="P124" s="139"/>
    </row>
    <row r="125" customHeight="1" spans="1:16">
      <c r="A125" s="115">
        <v>121</v>
      </c>
      <c r="B125" s="157">
        <v>2015015022</v>
      </c>
      <c r="C125" s="145" t="s">
        <v>203</v>
      </c>
      <c r="D125" s="91">
        <v>2015</v>
      </c>
      <c r="E125" s="146" t="s">
        <v>162</v>
      </c>
      <c r="F125" s="154">
        <v>9.54</v>
      </c>
      <c r="G125" s="155">
        <v>69.49</v>
      </c>
      <c r="H125" s="155">
        <v>4.68</v>
      </c>
      <c r="I125" s="130">
        <f t="shared" si="7"/>
        <v>83.71</v>
      </c>
      <c r="J125" s="159">
        <v>7</v>
      </c>
      <c r="K125" s="88">
        <v>23</v>
      </c>
      <c r="L125" s="160">
        <f t="shared" si="8"/>
        <v>0.304347826086957</v>
      </c>
      <c r="M125" s="161">
        <v>23</v>
      </c>
      <c r="N125" s="33">
        <v>93</v>
      </c>
      <c r="O125" s="160">
        <f t="shared" si="9"/>
        <v>0.247311827956989</v>
      </c>
      <c r="P125" s="139"/>
    </row>
    <row r="126" customHeight="1" spans="1:16">
      <c r="A126" s="115">
        <v>122</v>
      </c>
      <c r="B126" s="145" t="s">
        <v>204</v>
      </c>
      <c r="C126" s="145" t="s">
        <v>205</v>
      </c>
      <c r="D126" s="90">
        <v>2015</v>
      </c>
      <c r="E126" s="148" t="s">
        <v>165</v>
      </c>
      <c r="F126" s="154">
        <v>9.47</v>
      </c>
      <c r="G126" s="155">
        <v>68.54</v>
      </c>
      <c r="H126" s="155">
        <v>5.3</v>
      </c>
      <c r="I126" s="162">
        <f t="shared" si="7"/>
        <v>83.31</v>
      </c>
      <c r="J126" s="163">
        <v>9</v>
      </c>
      <c r="K126" s="88">
        <v>21</v>
      </c>
      <c r="L126" s="160">
        <f t="shared" si="8"/>
        <v>0.428571428571429</v>
      </c>
      <c r="M126" s="161">
        <v>24</v>
      </c>
      <c r="N126" s="33">
        <v>93</v>
      </c>
      <c r="O126" s="160">
        <f t="shared" si="9"/>
        <v>0.258064516129032</v>
      </c>
      <c r="P126" s="139"/>
    </row>
    <row r="127" customHeight="1" spans="1:16">
      <c r="A127" s="115">
        <v>123</v>
      </c>
      <c r="B127" s="157">
        <v>2015015023</v>
      </c>
      <c r="C127" s="145" t="s">
        <v>206</v>
      </c>
      <c r="D127" s="91">
        <v>2015</v>
      </c>
      <c r="E127" s="146" t="s">
        <v>162</v>
      </c>
      <c r="F127" s="154">
        <v>9.79</v>
      </c>
      <c r="G127" s="155">
        <v>68.82</v>
      </c>
      <c r="H127" s="155">
        <v>4.68</v>
      </c>
      <c r="I127" s="130">
        <f t="shared" si="7"/>
        <v>83.29</v>
      </c>
      <c r="J127" s="159">
        <v>8</v>
      </c>
      <c r="K127" s="88">
        <v>23</v>
      </c>
      <c r="L127" s="160">
        <f t="shared" si="8"/>
        <v>0.347826086956522</v>
      </c>
      <c r="M127" s="161">
        <v>25</v>
      </c>
      <c r="N127" s="33">
        <v>93</v>
      </c>
      <c r="O127" s="160">
        <f t="shared" si="9"/>
        <v>0.268817204301075</v>
      </c>
      <c r="P127" s="139"/>
    </row>
    <row r="128" customHeight="1" spans="1:16">
      <c r="A128" s="115">
        <v>124</v>
      </c>
      <c r="B128" s="39">
        <v>2015015042</v>
      </c>
      <c r="C128" s="145" t="s">
        <v>207</v>
      </c>
      <c r="D128" s="91">
        <v>2015</v>
      </c>
      <c r="E128" s="146" t="s">
        <v>162</v>
      </c>
      <c r="F128" s="147">
        <v>9.52</v>
      </c>
      <c r="G128" s="147">
        <v>68.51</v>
      </c>
      <c r="H128" s="147">
        <v>4.75</v>
      </c>
      <c r="I128" s="130">
        <f t="shared" si="7"/>
        <v>82.78</v>
      </c>
      <c r="J128" s="159">
        <v>9</v>
      </c>
      <c r="K128" s="88">
        <v>23</v>
      </c>
      <c r="L128" s="160">
        <f t="shared" si="8"/>
        <v>0.391304347826087</v>
      </c>
      <c r="M128" s="161">
        <v>26</v>
      </c>
      <c r="N128" s="33">
        <v>93</v>
      </c>
      <c r="O128" s="160">
        <f t="shared" si="9"/>
        <v>0.279569892473118</v>
      </c>
      <c r="P128" s="139"/>
    </row>
    <row r="129" customHeight="1" spans="1:16">
      <c r="A129" s="115">
        <v>125</v>
      </c>
      <c r="B129" s="156" t="s">
        <v>208</v>
      </c>
      <c r="C129" s="145" t="s">
        <v>209</v>
      </c>
      <c r="D129" s="39">
        <v>2015</v>
      </c>
      <c r="E129" s="151" t="s">
        <v>168</v>
      </c>
      <c r="F129" s="152">
        <v>9.3</v>
      </c>
      <c r="G129" s="147">
        <v>68.07</v>
      </c>
      <c r="H129" s="147">
        <v>5.3</v>
      </c>
      <c r="I129" s="130">
        <f t="shared" si="7"/>
        <v>82.67</v>
      </c>
      <c r="J129" s="159">
        <v>6</v>
      </c>
      <c r="K129" s="164">
        <v>24</v>
      </c>
      <c r="L129" s="160">
        <f t="shared" si="8"/>
        <v>0.25</v>
      </c>
      <c r="M129" s="161">
        <v>27</v>
      </c>
      <c r="N129" s="33">
        <v>93</v>
      </c>
      <c r="O129" s="160">
        <f t="shared" si="9"/>
        <v>0.290322580645161</v>
      </c>
      <c r="P129" s="139"/>
    </row>
    <row r="130" customHeight="1" spans="1:16">
      <c r="A130" s="115">
        <v>126</v>
      </c>
      <c r="B130" s="145" t="s">
        <v>210</v>
      </c>
      <c r="C130" s="145" t="s">
        <v>211</v>
      </c>
      <c r="D130" s="39">
        <v>2015</v>
      </c>
      <c r="E130" s="153" t="s">
        <v>173</v>
      </c>
      <c r="F130" s="152">
        <v>9.98</v>
      </c>
      <c r="G130" s="147">
        <v>65.29</v>
      </c>
      <c r="H130" s="147">
        <v>7.1</v>
      </c>
      <c r="I130" s="165">
        <f t="shared" si="7"/>
        <v>82.37</v>
      </c>
      <c r="J130" s="170">
        <v>4</v>
      </c>
      <c r="K130" s="166">
        <v>25</v>
      </c>
      <c r="L130" s="160">
        <f t="shared" si="8"/>
        <v>0.16</v>
      </c>
      <c r="M130" s="161">
        <v>28</v>
      </c>
      <c r="N130" s="33">
        <v>93</v>
      </c>
      <c r="O130" s="160">
        <f t="shared" si="9"/>
        <v>0.301075268817204</v>
      </c>
      <c r="P130" s="139"/>
    </row>
    <row r="131" customHeight="1" spans="1:16">
      <c r="A131" s="115">
        <v>127</v>
      </c>
      <c r="B131" s="145" t="s">
        <v>212</v>
      </c>
      <c r="C131" s="145" t="s">
        <v>213</v>
      </c>
      <c r="D131" s="90">
        <v>2015</v>
      </c>
      <c r="E131" s="148" t="s">
        <v>165</v>
      </c>
      <c r="F131" s="154">
        <v>9.47</v>
      </c>
      <c r="G131" s="155">
        <v>67.59</v>
      </c>
      <c r="H131" s="155">
        <v>5.25</v>
      </c>
      <c r="I131" s="162">
        <f t="shared" si="7"/>
        <v>82.31</v>
      </c>
      <c r="J131" s="163">
        <v>10</v>
      </c>
      <c r="K131" s="88">
        <v>21</v>
      </c>
      <c r="L131" s="160">
        <f t="shared" si="8"/>
        <v>0.476190476190476</v>
      </c>
      <c r="M131" s="161">
        <v>29</v>
      </c>
      <c r="N131" s="33">
        <v>93</v>
      </c>
      <c r="O131" s="160">
        <f t="shared" si="9"/>
        <v>0.311827956989247</v>
      </c>
      <c r="P131" s="139"/>
    </row>
    <row r="132" customHeight="1" spans="1:16">
      <c r="A132" s="115">
        <v>128</v>
      </c>
      <c r="B132" s="145" t="s">
        <v>214</v>
      </c>
      <c r="C132" s="145" t="s">
        <v>215</v>
      </c>
      <c r="D132" s="39">
        <v>2015</v>
      </c>
      <c r="E132" s="153" t="s">
        <v>173</v>
      </c>
      <c r="F132" s="147">
        <v>9.61</v>
      </c>
      <c r="G132" s="147">
        <v>66.73</v>
      </c>
      <c r="H132" s="147">
        <v>5.77</v>
      </c>
      <c r="I132" s="165">
        <f t="shared" si="7"/>
        <v>82.11</v>
      </c>
      <c r="J132" s="37">
        <v>5</v>
      </c>
      <c r="K132" s="166">
        <v>25</v>
      </c>
      <c r="L132" s="160">
        <f t="shared" si="8"/>
        <v>0.2</v>
      </c>
      <c r="M132" s="161">
        <v>30</v>
      </c>
      <c r="N132" s="33">
        <v>93</v>
      </c>
      <c r="O132" s="160">
        <f t="shared" si="9"/>
        <v>0.32258064516129</v>
      </c>
      <c r="P132" s="139"/>
    </row>
    <row r="133" customHeight="1" spans="1:16">
      <c r="A133" s="115">
        <v>129</v>
      </c>
      <c r="B133" s="167">
        <v>2015015037</v>
      </c>
      <c r="C133" s="145" t="s">
        <v>216</v>
      </c>
      <c r="D133" s="91">
        <v>2015</v>
      </c>
      <c r="E133" s="146" t="s">
        <v>162</v>
      </c>
      <c r="F133" s="152">
        <v>9.79</v>
      </c>
      <c r="G133" s="147">
        <v>67.37</v>
      </c>
      <c r="H133" s="147">
        <v>4.81</v>
      </c>
      <c r="I133" s="130">
        <f t="shared" si="7"/>
        <v>81.97</v>
      </c>
      <c r="J133" s="159">
        <v>10</v>
      </c>
      <c r="K133" s="88">
        <v>23</v>
      </c>
      <c r="L133" s="160">
        <f t="shared" si="8"/>
        <v>0.434782608695652</v>
      </c>
      <c r="M133" s="161">
        <v>31</v>
      </c>
      <c r="N133" s="33">
        <v>93</v>
      </c>
      <c r="O133" s="160">
        <f t="shared" si="9"/>
        <v>0.333333333333333</v>
      </c>
      <c r="P133" s="139"/>
    </row>
    <row r="134" customHeight="1" spans="1:16">
      <c r="A134" s="115">
        <v>130</v>
      </c>
      <c r="B134" s="156" t="s">
        <v>217</v>
      </c>
      <c r="C134" s="145" t="s">
        <v>218</v>
      </c>
      <c r="D134" s="39">
        <v>2015</v>
      </c>
      <c r="E134" s="151" t="s">
        <v>168</v>
      </c>
      <c r="F134" s="152">
        <v>9.72</v>
      </c>
      <c r="G134" s="147">
        <v>66.34</v>
      </c>
      <c r="H134" s="147">
        <v>5.18</v>
      </c>
      <c r="I134" s="130">
        <f t="shared" si="7"/>
        <v>81.24</v>
      </c>
      <c r="J134" s="159">
        <v>7</v>
      </c>
      <c r="K134" s="164">
        <v>24</v>
      </c>
      <c r="L134" s="160">
        <f t="shared" si="8"/>
        <v>0.291666666666667</v>
      </c>
      <c r="M134" s="161">
        <v>32</v>
      </c>
      <c r="N134" s="33">
        <v>93</v>
      </c>
      <c r="O134" s="160">
        <f t="shared" si="9"/>
        <v>0.344086021505376</v>
      </c>
      <c r="P134" s="139"/>
    </row>
    <row r="135" customHeight="1" spans="1:16">
      <c r="A135" s="115">
        <v>131</v>
      </c>
      <c r="B135" s="156" t="s">
        <v>219</v>
      </c>
      <c r="C135" s="145" t="s">
        <v>220</v>
      </c>
      <c r="D135" s="39">
        <v>2015</v>
      </c>
      <c r="E135" s="151" t="s">
        <v>168</v>
      </c>
      <c r="F135" s="152">
        <v>9.47</v>
      </c>
      <c r="G135" s="147">
        <v>66.54</v>
      </c>
      <c r="H135" s="147">
        <v>4.98</v>
      </c>
      <c r="I135" s="130">
        <f t="shared" si="7"/>
        <v>80.99</v>
      </c>
      <c r="J135" s="159">
        <v>8</v>
      </c>
      <c r="K135" s="164">
        <v>24</v>
      </c>
      <c r="L135" s="160">
        <f t="shared" si="8"/>
        <v>0.333333333333333</v>
      </c>
      <c r="M135" s="161">
        <v>33</v>
      </c>
      <c r="N135" s="33">
        <v>93</v>
      </c>
      <c r="O135" s="160">
        <f t="shared" si="9"/>
        <v>0.354838709677419</v>
      </c>
      <c r="P135" s="139"/>
    </row>
    <row r="136" customHeight="1" spans="1:16">
      <c r="A136" s="115">
        <v>132</v>
      </c>
      <c r="B136" s="157">
        <v>2015015032</v>
      </c>
      <c r="C136" s="145" t="s">
        <v>221</v>
      </c>
      <c r="D136" s="91">
        <v>2015</v>
      </c>
      <c r="E136" s="146" t="s">
        <v>162</v>
      </c>
      <c r="F136" s="154">
        <v>9.78</v>
      </c>
      <c r="G136" s="155">
        <v>66.33</v>
      </c>
      <c r="H136" s="155">
        <v>4.61</v>
      </c>
      <c r="I136" s="130">
        <f t="shared" si="7"/>
        <v>80.72</v>
      </c>
      <c r="J136" s="159">
        <v>11</v>
      </c>
      <c r="K136" s="88">
        <v>23</v>
      </c>
      <c r="L136" s="160">
        <f t="shared" si="8"/>
        <v>0.478260869565217</v>
      </c>
      <c r="M136" s="161">
        <v>34</v>
      </c>
      <c r="N136" s="33">
        <v>93</v>
      </c>
      <c r="O136" s="160">
        <f t="shared" si="9"/>
        <v>0.365591397849462</v>
      </c>
      <c r="P136" s="139"/>
    </row>
    <row r="137" customHeight="1" spans="1:16">
      <c r="A137" s="115">
        <v>133</v>
      </c>
      <c r="B137" s="145" t="s">
        <v>222</v>
      </c>
      <c r="C137" s="145" t="s">
        <v>223</v>
      </c>
      <c r="D137" s="39">
        <v>2015</v>
      </c>
      <c r="E137" s="151" t="s">
        <v>173</v>
      </c>
      <c r="F137" s="147">
        <v>9.92</v>
      </c>
      <c r="G137" s="147">
        <v>65.86</v>
      </c>
      <c r="H137" s="147">
        <v>4.93</v>
      </c>
      <c r="I137" s="165">
        <f t="shared" si="7"/>
        <v>80.71</v>
      </c>
      <c r="J137" s="37">
        <v>6</v>
      </c>
      <c r="K137" s="166">
        <v>25</v>
      </c>
      <c r="L137" s="160">
        <f t="shared" si="8"/>
        <v>0.24</v>
      </c>
      <c r="M137" s="161">
        <v>35</v>
      </c>
      <c r="N137" s="33">
        <v>93</v>
      </c>
      <c r="O137" s="160">
        <f t="shared" si="9"/>
        <v>0.376344086021505</v>
      </c>
      <c r="P137" s="139"/>
    </row>
    <row r="138" customHeight="1" spans="1:16">
      <c r="A138" s="115">
        <v>134</v>
      </c>
      <c r="B138" s="156" t="s">
        <v>224</v>
      </c>
      <c r="C138" s="145" t="s">
        <v>225</v>
      </c>
      <c r="D138" s="39">
        <v>2015</v>
      </c>
      <c r="E138" s="151" t="s">
        <v>168</v>
      </c>
      <c r="F138" s="152">
        <v>9.11</v>
      </c>
      <c r="G138" s="147">
        <v>65.13</v>
      </c>
      <c r="H138" s="147">
        <v>6.46</v>
      </c>
      <c r="I138" s="130">
        <f t="shared" si="7"/>
        <v>80.7</v>
      </c>
      <c r="J138" s="159">
        <v>9</v>
      </c>
      <c r="K138" s="164">
        <v>24</v>
      </c>
      <c r="L138" s="160">
        <f t="shared" si="8"/>
        <v>0.375</v>
      </c>
      <c r="M138" s="161">
        <v>36</v>
      </c>
      <c r="N138" s="33">
        <v>93</v>
      </c>
      <c r="O138" s="160">
        <f t="shared" si="9"/>
        <v>0.387096774193548</v>
      </c>
      <c r="P138" s="139"/>
    </row>
    <row r="139" customHeight="1" spans="1:16">
      <c r="A139" s="115">
        <v>135</v>
      </c>
      <c r="B139" s="145" t="s">
        <v>226</v>
      </c>
      <c r="C139" s="145" t="s">
        <v>227</v>
      </c>
      <c r="D139" s="39">
        <v>2015</v>
      </c>
      <c r="E139" s="153" t="s">
        <v>173</v>
      </c>
      <c r="F139" s="147">
        <v>9.62</v>
      </c>
      <c r="G139" s="147">
        <v>66.93</v>
      </c>
      <c r="H139" s="147">
        <v>4.03</v>
      </c>
      <c r="I139" s="165">
        <f t="shared" si="7"/>
        <v>80.58</v>
      </c>
      <c r="J139" s="37">
        <v>7</v>
      </c>
      <c r="K139" s="166">
        <v>25</v>
      </c>
      <c r="L139" s="160">
        <f t="shared" si="8"/>
        <v>0.28</v>
      </c>
      <c r="M139" s="161">
        <v>37</v>
      </c>
      <c r="N139" s="33">
        <v>93</v>
      </c>
      <c r="O139" s="160">
        <f t="shared" si="9"/>
        <v>0.397849462365591</v>
      </c>
      <c r="P139" s="139"/>
    </row>
    <row r="140" customHeight="1" spans="1:16">
      <c r="A140" s="115">
        <v>136</v>
      </c>
      <c r="B140" s="156" t="s">
        <v>228</v>
      </c>
      <c r="C140" s="145" t="s">
        <v>229</v>
      </c>
      <c r="D140" s="39">
        <v>2015</v>
      </c>
      <c r="E140" s="151" t="s">
        <v>168</v>
      </c>
      <c r="F140" s="152">
        <v>8.7</v>
      </c>
      <c r="G140" s="147">
        <v>67.29</v>
      </c>
      <c r="H140" s="147">
        <v>4.48</v>
      </c>
      <c r="I140" s="130">
        <f t="shared" si="7"/>
        <v>80.47</v>
      </c>
      <c r="J140" s="159">
        <v>10</v>
      </c>
      <c r="K140" s="164">
        <v>24</v>
      </c>
      <c r="L140" s="160">
        <f t="shared" si="8"/>
        <v>0.416666666666667</v>
      </c>
      <c r="M140" s="161">
        <v>38</v>
      </c>
      <c r="N140" s="33">
        <v>93</v>
      </c>
      <c r="O140" s="160">
        <f t="shared" si="9"/>
        <v>0.408602150537634</v>
      </c>
      <c r="P140" s="139"/>
    </row>
    <row r="141" customHeight="1" spans="1:16">
      <c r="A141" s="115">
        <v>137</v>
      </c>
      <c r="B141" s="168">
        <v>2015015011</v>
      </c>
      <c r="C141" s="145" t="s">
        <v>230</v>
      </c>
      <c r="D141" s="90">
        <v>2015</v>
      </c>
      <c r="E141" s="148" t="s">
        <v>165</v>
      </c>
      <c r="F141" s="152">
        <v>9.3</v>
      </c>
      <c r="G141" s="147">
        <v>66.72</v>
      </c>
      <c r="H141" s="147">
        <v>4.4</v>
      </c>
      <c r="I141" s="162">
        <f t="shared" si="7"/>
        <v>80.42</v>
      </c>
      <c r="J141" s="163">
        <v>11</v>
      </c>
      <c r="K141" s="88">
        <v>21</v>
      </c>
      <c r="L141" s="160">
        <f t="shared" si="8"/>
        <v>0.523809523809524</v>
      </c>
      <c r="M141" s="161">
        <v>39</v>
      </c>
      <c r="N141" s="33">
        <v>93</v>
      </c>
      <c r="O141" s="160">
        <f t="shared" si="9"/>
        <v>0.419354838709677</v>
      </c>
      <c r="P141" s="139"/>
    </row>
    <row r="142" customHeight="1" spans="1:16">
      <c r="A142" s="115">
        <v>138</v>
      </c>
      <c r="B142" s="145" t="s">
        <v>231</v>
      </c>
      <c r="C142" s="145" t="s">
        <v>232</v>
      </c>
      <c r="D142" s="90">
        <v>2015</v>
      </c>
      <c r="E142" s="148" t="s">
        <v>165</v>
      </c>
      <c r="F142" s="154">
        <v>9.39</v>
      </c>
      <c r="G142" s="155">
        <v>65.98</v>
      </c>
      <c r="H142" s="155">
        <v>5.04</v>
      </c>
      <c r="I142" s="162">
        <f t="shared" si="7"/>
        <v>80.41</v>
      </c>
      <c r="J142" s="163">
        <v>12</v>
      </c>
      <c r="K142" s="88">
        <v>21</v>
      </c>
      <c r="L142" s="160">
        <f t="shared" si="8"/>
        <v>0.571428571428571</v>
      </c>
      <c r="M142" s="161">
        <v>40</v>
      </c>
      <c r="N142" s="33">
        <v>93</v>
      </c>
      <c r="O142" s="160">
        <f t="shared" si="9"/>
        <v>0.43010752688172</v>
      </c>
      <c r="P142" s="139"/>
    </row>
    <row r="143" customHeight="1" spans="1:16">
      <c r="A143" s="115">
        <v>139</v>
      </c>
      <c r="B143" s="156" t="s">
        <v>233</v>
      </c>
      <c r="C143" s="145" t="s">
        <v>234</v>
      </c>
      <c r="D143" s="39">
        <v>2015</v>
      </c>
      <c r="E143" s="151" t="s">
        <v>168</v>
      </c>
      <c r="F143" s="152">
        <v>8.8</v>
      </c>
      <c r="G143" s="147">
        <v>65.89</v>
      </c>
      <c r="H143" s="147">
        <v>5.38</v>
      </c>
      <c r="I143" s="130">
        <f t="shared" si="7"/>
        <v>80.07</v>
      </c>
      <c r="J143" s="159">
        <v>11</v>
      </c>
      <c r="K143" s="164">
        <v>24</v>
      </c>
      <c r="L143" s="160">
        <f t="shared" si="8"/>
        <v>0.458333333333333</v>
      </c>
      <c r="M143" s="161">
        <v>41</v>
      </c>
      <c r="N143" s="33">
        <v>93</v>
      </c>
      <c r="O143" s="160">
        <f t="shared" si="9"/>
        <v>0.440860215053763</v>
      </c>
      <c r="P143" s="139"/>
    </row>
    <row r="144" customHeight="1" spans="1:16">
      <c r="A144" s="115">
        <v>140</v>
      </c>
      <c r="B144" s="145" t="s">
        <v>235</v>
      </c>
      <c r="C144" s="145" t="s">
        <v>236</v>
      </c>
      <c r="D144" s="39">
        <v>2015</v>
      </c>
      <c r="E144" s="153" t="s">
        <v>173</v>
      </c>
      <c r="F144" s="152">
        <v>9.92</v>
      </c>
      <c r="G144" s="147">
        <v>63.87</v>
      </c>
      <c r="H144" s="147">
        <v>6.15</v>
      </c>
      <c r="I144" s="165">
        <f t="shared" si="7"/>
        <v>79.94</v>
      </c>
      <c r="J144" s="170">
        <v>8</v>
      </c>
      <c r="K144" s="166">
        <v>25</v>
      </c>
      <c r="L144" s="160">
        <f t="shared" si="8"/>
        <v>0.32</v>
      </c>
      <c r="M144" s="161">
        <v>42</v>
      </c>
      <c r="N144" s="33">
        <v>93</v>
      </c>
      <c r="O144" s="160">
        <f t="shared" si="9"/>
        <v>0.451612903225806</v>
      </c>
      <c r="P144" s="139"/>
    </row>
    <row r="145" customHeight="1" spans="1:16">
      <c r="A145" s="115">
        <v>141</v>
      </c>
      <c r="B145" s="145" t="s">
        <v>237</v>
      </c>
      <c r="C145" s="145" t="s">
        <v>238</v>
      </c>
      <c r="D145" s="39">
        <v>2015</v>
      </c>
      <c r="E145" s="153" t="s">
        <v>173</v>
      </c>
      <c r="F145" s="152">
        <v>9.72</v>
      </c>
      <c r="G145" s="147">
        <v>64.63</v>
      </c>
      <c r="H145" s="147">
        <v>5.31</v>
      </c>
      <c r="I145" s="165">
        <f t="shared" si="7"/>
        <v>79.66</v>
      </c>
      <c r="J145" s="170">
        <v>9</v>
      </c>
      <c r="K145" s="166">
        <v>25</v>
      </c>
      <c r="L145" s="160">
        <f t="shared" si="8"/>
        <v>0.36</v>
      </c>
      <c r="M145" s="161">
        <v>43</v>
      </c>
      <c r="N145" s="33">
        <v>93</v>
      </c>
      <c r="O145" s="160">
        <f t="shared" si="9"/>
        <v>0.462365591397849</v>
      </c>
      <c r="P145" s="139"/>
    </row>
    <row r="146" customHeight="1" spans="1:16">
      <c r="A146" s="115">
        <v>142</v>
      </c>
      <c r="B146" s="145" t="s">
        <v>239</v>
      </c>
      <c r="C146" s="145" t="s">
        <v>240</v>
      </c>
      <c r="D146" s="39">
        <v>2015</v>
      </c>
      <c r="E146" s="151" t="s">
        <v>173</v>
      </c>
      <c r="F146" s="152">
        <v>9.9</v>
      </c>
      <c r="G146" s="147">
        <v>64.82</v>
      </c>
      <c r="H146" s="147">
        <v>4.92</v>
      </c>
      <c r="I146" s="165">
        <f t="shared" si="7"/>
        <v>79.64</v>
      </c>
      <c r="J146" s="170">
        <v>10</v>
      </c>
      <c r="K146" s="166">
        <v>25</v>
      </c>
      <c r="L146" s="160">
        <f t="shared" si="8"/>
        <v>0.4</v>
      </c>
      <c r="M146" s="161">
        <v>44</v>
      </c>
      <c r="N146" s="33">
        <v>93</v>
      </c>
      <c r="O146" s="160">
        <f t="shared" si="9"/>
        <v>0.473118279569892</v>
      </c>
      <c r="P146" s="139"/>
    </row>
    <row r="147" customHeight="1" spans="1:16">
      <c r="A147" s="115">
        <v>143</v>
      </c>
      <c r="B147" s="156" t="s">
        <v>241</v>
      </c>
      <c r="C147" s="145" t="s">
        <v>242</v>
      </c>
      <c r="D147" s="39">
        <v>2015</v>
      </c>
      <c r="E147" s="151" t="s">
        <v>168</v>
      </c>
      <c r="F147" s="152">
        <v>9</v>
      </c>
      <c r="G147" s="147">
        <v>66</v>
      </c>
      <c r="H147" s="147">
        <v>4.2</v>
      </c>
      <c r="I147" s="130">
        <f t="shared" si="7"/>
        <v>79.2</v>
      </c>
      <c r="J147" s="159">
        <v>12</v>
      </c>
      <c r="K147" s="164">
        <v>24</v>
      </c>
      <c r="L147" s="160">
        <f t="shared" si="8"/>
        <v>0.5</v>
      </c>
      <c r="M147" s="161">
        <v>45</v>
      </c>
      <c r="N147" s="33">
        <v>93</v>
      </c>
      <c r="O147" s="160">
        <f t="shared" si="9"/>
        <v>0.483870967741935</v>
      </c>
      <c r="P147" s="139"/>
    </row>
    <row r="148" customHeight="1" spans="1:16">
      <c r="A148" s="115">
        <v>144</v>
      </c>
      <c r="B148" s="145" t="s">
        <v>243</v>
      </c>
      <c r="C148" s="145" t="s">
        <v>244</v>
      </c>
      <c r="D148" s="39">
        <v>2015</v>
      </c>
      <c r="E148" s="151" t="s">
        <v>173</v>
      </c>
      <c r="F148" s="152">
        <v>9.9</v>
      </c>
      <c r="G148" s="147">
        <v>63.78</v>
      </c>
      <c r="H148" s="147">
        <v>5.37</v>
      </c>
      <c r="I148" s="165">
        <f t="shared" si="7"/>
        <v>79.05</v>
      </c>
      <c r="J148" s="170">
        <v>11</v>
      </c>
      <c r="K148" s="166">
        <v>25</v>
      </c>
      <c r="L148" s="160">
        <f t="shared" si="8"/>
        <v>0.44</v>
      </c>
      <c r="M148" s="161">
        <v>46</v>
      </c>
      <c r="N148" s="33">
        <v>93</v>
      </c>
      <c r="O148" s="160">
        <f t="shared" si="9"/>
        <v>0.494623655913978</v>
      </c>
      <c r="P148" s="139"/>
    </row>
    <row r="149" customHeight="1" spans="1:16">
      <c r="A149" s="115">
        <v>145</v>
      </c>
      <c r="B149" s="156" t="s">
        <v>245</v>
      </c>
      <c r="C149" s="145" t="s">
        <v>246</v>
      </c>
      <c r="D149" s="39">
        <v>2015</v>
      </c>
      <c r="E149" s="151" t="s">
        <v>168</v>
      </c>
      <c r="F149" s="158">
        <v>8.02</v>
      </c>
      <c r="G149" s="158">
        <v>65.46</v>
      </c>
      <c r="H149" s="158">
        <v>5.46</v>
      </c>
      <c r="I149" s="130">
        <f t="shared" si="7"/>
        <v>78.94</v>
      </c>
      <c r="J149" s="159">
        <v>13</v>
      </c>
      <c r="K149" s="164">
        <v>24</v>
      </c>
      <c r="L149" s="160">
        <f t="shared" si="8"/>
        <v>0.541666666666667</v>
      </c>
      <c r="M149" s="161">
        <v>47</v>
      </c>
      <c r="N149" s="33">
        <v>93</v>
      </c>
      <c r="O149" s="160">
        <f t="shared" si="9"/>
        <v>0.505376344086022</v>
      </c>
      <c r="P149" s="139"/>
    </row>
    <row r="150" customHeight="1" spans="1:16">
      <c r="A150" s="115">
        <v>146</v>
      </c>
      <c r="B150" s="157">
        <v>2015015031</v>
      </c>
      <c r="C150" s="145" t="s">
        <v>247</v>
      </c>
      <c r="D150" s="91">
        <v>2015</v>
      </c>
      <c r="E150" s="146" t="s">
        <v>162</v>
      </c>
      <c r="F150" s="154">
        <v>9.53</v>
      </c>
      <c r="G150" s="155">
        <v>65.13</v>
      </c>
      <c r="H150" s="155">
        <v>4.25</v>
      </c>
      <c r="I150" s="130">
        <f t="shared" si="7"/>
        <v>78.91</v>
      </c>
      <c r="J150" s="159">
        <v>12</v>
      </c>
      <c r="K150" s="88">
        <v>23</v>
      </c>
      <c r="L150" s="160">
        <f t="shared" si="8"/>
        <v>0.521739130434783</v>
      </c>
      <c r="M150" s="161">
        <v>48</v>
      </c>
      <c r="N150" s="33">
        <v>93</v>
      </c>
      <c r="O150" s="160">
        <f t="shared" si="9"/>
        <v>0.516129032258065</v>
      </c>
      <c r="P150" s="139"/>
    </row>
    <row r="151" customHeight="1" spans="1:16">
      <c r="A151" s="115">
        <v>147</v>
      </c>
      <c r="B151" s="145" t="s">
        <v>248</v>
      </c>
      <c r="C151" s="145" t="s">
        <v>249</v>
      </c>
      <c r="D151" s="39">
        <v>2015</v>
      </c>
      <c r="E151" s="153" t="s">
        <v>173</v>
      </c>
      <c r="F151" s="152">
        <v>9.89</v>
      </c>
      <c r="G151" s="147">
        <v>65.54</v>
      </c>
      <c r="H151" s="147">
        <v>3.43</v>
      </c>
      <c r="I151" s="165">
        <f t="shared" si="7"/>
        <v>78.86</v>
      </c>
      <c r="J151" s="170">
        <v>12</v>
      </c>
      <c r="K151" s="166">
        <v>25</v>
      </c>
      <c r="L151" s="160">
        <f t="shared" si="8"/>
        <v>0.48</v>
      </c>
      <c r="M151" s="161">
        <v>49</v>
      </c>
      <c r="N151" s="33">
        <v>93</v>
      </c>
      <c r="O151" s="160">
        <f t="shared" si="9"/>
        <v>0.526881720430108</v>
      </c>
      <c r="P151" s="139"/>
    </row>
    <row r="152" customHeight="1" spans="1:16">
      <c r="A152" s="115">
        <v>148</v>
      </c>
      <c r="B152" s="145" t="s">
        <v>250</v>
      </c>
      <c r="C152" s="145" t="s">
        <v>251</v>
      </c>
      <c r="D152" s="39">
        <v>2015</v>
      </c>
      <c r="E152" s="151" t="s">
        <v>173</v>
      </c>
      <c r="F152" s="152">
        <v>9.69</v>
      </c>
      <c r="G152" s="147">
        <v>64.75</v>
      </c>
      <c r="H152" s="147">
        <v>4.39</v>
      </c>
      <c r="I152" s="165">
        <f t="shared" si="7"/>
        <v>78.83</v>
      </c>
      <c r="J152" s="170">
        <v>13</v>
      </c>
      <c r="K152" s="166">
        <v>25</v>
      </c>
      <c r="L152" s="160">
        <f t="shared" si="8"/>
        <v>0.52</v>
      </c>
      <c r="M152" s="161">
        <v>50</v>
      </c>
      <c r="N152" s="33">
        <v>93</v>
      </c>
      <c r="O152" s="160">
        <f t="shared" si="9"/>
        <v>0.537634408602151</v>
      </c>
      <c r="P152" s="139"/>
    </row>
    <row r="153" customHeight="1" spans="1:16">
      <c r="A153" s="115">
        <v>149</v>
      </c>
      <c r="B153" s="145" t="s">
        <v>252</v>
      </c>
      <c r="C153" s="145" t="s">
        <v>253</v>
      </c>
      <c r="D153" s="90">
        <v>2015</v>
      </c>
      <c r="E153" s="148" t="s">
        <v>165</v>
      </c>
      <c r="F153" s="155">
        <v>9.55</v>
      </c>
      <c r="G153" s="155">
        <v>63.91</v>
      </c>
      <c r="H153" s="155">
        <v>5.26</v>
      </c>
      <c r="I153" s="162">
        <f t="shared" si="7"/>
        <v>78.72</v>
      </c>
      <c r="J153" s="163">
        <v>13</v>
      </c>
      <c r="K153" s="88">
        <v>21</v>
      </c>
      <c r="L153" s="160">
        <f t="shared" si="8"/>
        <v>0.619047619047619</v>
      </c>
      <c r="M153" s="161">
        <v>51</v>
      </c>
      <c r="N153" s="33">
        <v>93</v>
      </c>
      <c r="O153" s="160">
        <f t="shared" si="9"/>
        <v>0.548387096774194</v>
      </c>
      <c r="P153" s="139"/>
    </row>
    <row r="154" customHeight="1" spans="1:16">
      <c r="A154" s="115">
        <v>150</v>
      </c>
      <c r="B154" s="156" t="s">
        <v>254</v>
      </c>
      <c r="C154" s="145" t="s">
        <v>255</v>
      </c>
      <c r="D154" s="39">
        <v>2015</v>
      </c>
      <c r="E154" s="151" t="s">
        <v>168</v>
      </c>
      <c r="F154" s="158">
        <v>8.32</v>
      </c>
      <c r="G154" s="158">
        <v>64.85</v>
      </c>
      <c r="H154" s="158">
        <v>5.48</v>
      </c>
      <c r="I154" s="130">
        <f t="shared" si="7"/>
        <v>78.65</v>
      </c>
      <c r="J154" s="159">
        <v>14</v>
      </c>
      <c r="K154" s="164">
        <v>24</v>
      </c>
      <c r="L154" s="160">
        <f t="shared" si="8"/>
        <v>0.583333333333333</v>
      </c>
      <c r="M154" s="161">
        <v>52</v>
      </c>
      <c r="N154" s="33">
        <v>93</v>
      </c>
      <c r="O154" s="160">
        <f t="shared" si="9"/>
        <v>0.559139784946237</v>
      </c>
      <c r="P154" s="139"/>
    </row>
    <row r="155" customHeight="1" spans="1:16">
      <c r="A155" s="115">
        <v>151</v>
      </c>
      <c r="B155" s="156" t="s">
        <v>256</v>
      </c>
      <c r="C155" s="145" t="s">
        <v>257</v>
      </c>
      <c r="D155" s="39">
        <v>2015</v>
      </c>
      <c r="E155" s="151" t="s">
        <v>168</v>
      </c>
      <c r="F155" s="152">
        <v>8.62</v>
      </c>
      <c r="G155" s="147">
        <v>65.63</v>
      </c>
      <c r="H155" s="147">
        <v>4.36</v>
      </c>
      <c r="I155" s="130">
        <f t="shared" si="7"/>
        <v>78.61</v>
      </c>
      <c r="J155" s="159">
        <v>15</v>
      </c>
      <c r="K155" s="164">
        <v>24</v>
      </c>
      <c r="L155" s="160">
        <f t="shared" si="8"/>
        <v>0.625</v>
      </c>
      <c r="M155" s="161">
        <v>53</v>
      </c>
      <c r="N155" s="33">
        <v>93</v>
      </c>
      <c r="O155" s="160">
        <f t="shared" si="9"/>
        <v>0.56989247311828</v>
      </c>
      <c r="P155" s="139"/>
    </row>
    <row r="156" customHeight="1" spans="1:16">
      <c r="A156" s="115">
        <v>152</v>
      </c>
      <c r="B156" s="145" t="s">
        <v>258</v>
      </c>
      <c r="C156" s="145" t="s">
        <v>259</v>
      </c>
      <c r="D156" s="39">
        <v>2015</v>
      </c>
      <c r="E156" s="153" t="s">
        <v>173</v>
      </c>
      <c r="F156" s="152">
        <v>9.9</v>
      </c>
      <c r="G156" s="147">
        <v>61.67</v>
      </c>
      <c r="H156" s="147">
        <v>6.11</v>
      </c>
      <c r="I156" s="165">
        <f t="shared" si="7"/>
        <v>77.68</v>
      </c>
      <c r="J156" s="170">
        <v>14</v>
      </c>
      <c r="K156" s="166">
        <v>25</v>
      </c>
      <c r="L156" s="160">
        <f t="shared" si="8"/>
        <v>0.56</v>
      </c>
      <c r="M156" s="161">
        <v>54</v>
      </c>
      <c r="N156" s="33">
        <v>93</v>
      </c>
      <c r="O156" s="160">
        <f t="shared" si="9"/>
        <v>0.580645161290323</v>
      </c>
      <c r="P156" s="139"/>
    </row>
    <row r="157" customHeight="1" spans="1:16">
      <c r="A157" s="115">
        <v>153</v>
      </c>
      <c r="B157" s="156" t="s">
        <v>260</v>
      </c>
      <c r="C157" s="145" t="s">
        <v>261</v>
      </c>
      <c r="D157" s="39">
        <v>2015</v>
      </c>
      <c r="E157" s="151" t="s">
        <v>168</v>
      </c>
      <c r="F157" s="152">
        <v>8.32</v>
      </c>
      <c r="G157" s="147">
        <v>65.42</v>
      </c>
      <c r="H157" s="147">
        <v>3.87</v>
      </c>
      <c r="I157" s="130">
        <f t="shared" si="7"/>
        <v>77.61</v>
      </c>
      <c r="J157" s="159">
        <v>16</v>
      </c>
      <c r="K157" s="164">
        <v>24</v>
      </c>
      <c r="L157" s="160">
        <f t="shared" si="8"/>
        <v>0.666666666666667</v>
      </c>
      <c r="M157" s="161">
        <v>55</v>
      </c>
      <c r="N157" s="33">
        <v>93</v>
      </c>
      <c r="O157" s="160">
        <f t="shared" si="9"/>
        <v>0.591397849462366</v>
      </c>
      <c r="P157" s="139"/>
    </row>
    <row r="158" customHeight="1" spans="1:16">
      <c r="A158" s="115">
        <v>154</v>
      </c>
      <c r="B158" s="39">
        <v>2014012769</v>
      </c>
      <c r="C158" s="145" t="s">
        <v>262</v>
      </c>
      <c r="D158" s="91">
        <v>2015</v>
      </c>
      <c r="E158" s="146" t="s">
        <v>162</v>
      </c>
      <c r="F158" s="147">
        <v>9.46</v>
      </c>
      <c r="G158" s="147">
        <v>63.9</v>
      </c>
      <c r="H158" s="147">
        <v>4.03</v>
      </c>
      <c r="I158" s="130">
        <f t="shared" si="7"/>
        <v>77.39</v>
      </c>
      <c r="J158" s="159">
        <v>13</v>
      </c>
      <c r="K158" s="88">
        <v>23</v>
      </c>
      <c r="L158" s="160">
        <f t="shared" si="8"/>
        <v>0.565217391304348</v>
      </c>
      <c r="M158" s="161">
        <v>56</v>
      </c>
      <c r="N158" s="33">
        <v>93</v>
      </c>
      <c r="O158" s="160">
        <f t="shared" si="9"/>
        <v>0.602150537634409</v>
      </c>
      <c r="P158" s="139"/>
    </row>
    <row r="159" customHeight="1" spans="1:16">
      <c r="A159" s="115">
        <v>155</v>
      </c>
      <c r="B159" s="157">
        <v>2015015036</v>
      </c>
      <c r="C159" s="145" t="s">
        <v>263</v>
      </c>
      <c r="D159" s="91">
        <v>2015</v>
      </c>
      <c r="E159" s="146" t="s">
        <v>162</v>
      </c>
      <c r="F159" s="154">
        <v>9.52</v>
      </c>
      <c r="G159" s="155">
        <v>63.46</v>
      </c>
      <c r="H159" s="155">
        <v>4.25</v>
      </c>
      <c r="I159" s="130">
        <f t="shared" si="7"/>
        <v>77.23</v>
      </c>
      <c r="J159" s="159">
        <v>14</v>
      </c>
      <c r="K159" s="88">
        <v>23</v>
      </c>
      <c r="L159" s="160">
        <f t="shared" si="8"/>
        <v>0.608695652173913</v>
      </c>
      <c r="M159" s="161">
        <v>57</v>
      </c>
      <c r="N159" s="33">
        <v>93</v>
      </c>
      <c r="O159" s="160">
        <f t="shared" si="9"/>
        <v>0.612903225806452</v>
      </c>
      <c r="P159" s="139"/>
    </row>
    <row r="160" customHeight="1" spans="1:16">
      <c r="A160" s="115">
        <v>156</v>
      </c>
      <c r="B160" s="145" t="s">
        <v>264</v>
      </c>
      <c r="C160" s="145" t="s">
        <v>265</v>
      </c>
      <c r="D160" s="39">
        <v>2015</v>
      </c>
      <c r="E160" s="153" t="s">
        <v>173</v>
      </c>
      <c r="F160" s="152">
        <v>9.89</v>
      </c>
      <c r="G160" s="147">
        <v>62.09</v>
      </c>
      <c r="H160" s="147">
        <v>5.03</v>
      </c>
      <c r="I160" s="165">
        <f t="shared" si="7"/>
        <v>77.01</v>
      </c>
      <c r="J160" s="170">
        <v>15</v>
      </c>
      <c r="K160" s="166">
        <v>25</v>
      </c>
      <c r="L160" s="160">
        <f t="shared" si="8"/>
        <v>0.6</v>
      </c>
      <c r="M160" s="161">
        <v>58</v>
      </c>
      <c r="N160" s="33">
        <v>93</v>
      </c>
      <c r="O160" s="160">
        <f t="shared" si="9"/>
        <v>0.623655913978495</v>
      </c>
      <c r="P160" s="139"/>
    </row>
    <row r="161" customHeight="1" spans="1:16">
      <c r="A161" s="115">
        <v>157</v>
      </c>
      <c r="B161" s="156" t="s">
        <v>266</v>
      </c>
      <c r="C161" s="145" t="s">
        <v>267</v>
      </c>
      <c r="D161" s="39">
        <v>2015</v>
      </c>
      <c r="E161" s="151" t="s">
        <v>168</v>
      </c>
      <c r="F161" s="152">
        <v>8.1</v>
      </c>
      <c r="G161" s="147">
        <v>64.14</v>
      </c>
      <c r="H161" s="147">
        <v>4.68</v>
      </c>
      <c r="I161" s="130">
        <f t="shared" si="7"/>
        <v>76.92</v>
      </c>
      <c r="J161" s="159">
        <v>17</v>
      </c>
      <c r="K161" s="164">
        <v>24</v>
      </c>
      <c r="L161" s="160">
        <f t="shared" si="8"/>
        <v>0.708333333333333</v>
      </c>
      <c r="M161" s="161">
        <v>59</v>
      </c>
      <c r="N161" s="33">
        <v>93</v>
      </c>
      <c r="O161" s="160">
        <f t="shared" si="9"/>
        <v>0.634408602150538</v>
      </c>
      <c r="P161" s="139"/>
    </row>
    <row r="162" customHeight="1" spans="1:16">
      <c r="A162" s="115">
        <v>158</v>
      </c>
      <c r="B162" s="145" t="s">
        <v>268</v>
      </c>
      <c r="C162" s="145" t="s">
        <v>269</v>
      </c>
      <c r="D162" s="39">
        <v>2015</v>
      </c>
      <c r="E162" s="151" t="s">
        <v>173</v>
      </c>
      <c r="F162" s="152">
        <v>9.91</v>
      </c>
      <c r="G162" s="147">
        <v>61.15</v>
      </c>
      <c r="H162" s="147">
        <v>5.85</v>
      </c>
      <c r="I162" s="165">
        <f t="shared" si="7"/>
        <v>76.91</v>
      </c>
      <c r="J162" s="170">
        <v>16</v>
      </c>
      <c r="K162" s="166">
        <v>25</v>
      </c>
      <c r="L162" s="160">
        <f t="shared" si="8"/>
        <v>0.64</v>
      </c>
      <c r="M162" s="161">
        <v>60</v>
      </c>
      <c r="N162" s="33">
        <v>93</v>
      </c>
      <c r="O162" s="160">
        <f t="shared" si="9"/>
        <v>0.645161290322581</v>
      </c>
      <c r="P162" s="139"/>
    </row>
    <row r="163" customHeight="1" spans="1:16">
      <c r="A163" s="115">
        <v>159</v>
      </c>
      <c r="B163" s="145" t="s">
        <v>270</v>
      </c>
      <c r="C163" s="145" t="s">
        <v>271</v>
      </c>
      <c r="D163" s="90">
        <v>2015</v>
      </c>
      <c r="E163" s="148" t="s">
        <v>165</v>
      </c>
      <c r="F163" s="155">
        <v>8.6</v>
      </c>
      <c r="G163" s="155">
        <v>64.16</v>
      </c>
      <c r="H163" s="155">
        <v>3.85</v>
      </c>
      <c r="I163" s="162">
        <f t="shared" si="7"/>
        <v>76.61</v>
      </c>
      <c r="J163" s="163">
        <v>14</v>
      </c>
      <c r="K163" s="88">
        <v>21</v>
      </c>
      <c r="L163" s="160">
        <f t="shared" si="8"/>
        <v>0.666666666666667</v>
      </c>
      <c r="M163" s="161">
        <v>61</v>
      </c>
      <c r="N163" s="33">
        <v>93</v>
      </c>
      <c r="O163" s="160">
        <f t="shared" si="9"/>
        <v>0.655913978494624</v>
      </c>
      <c r="P163" s="139"/>
    </row>
    <row r="164" customHeight="1" spans="1:16">
      <c r="A164" s="115">
        <v>160</v>
      </c>
      <c r="B164" s="157">
        <v>2015015025</v>
      </c>
      <c r="C164" s="145" t="s">
        <v>272</v>
      </c>
      <c r="D164" s="91">
        <v>2015</v>
      </c>
      <c r="E164" s="146" t="s">
        <v>162</v>
      </c>
      <c r="F164" s="154">
        <v>9.53</v>
      </c>
      <c r="G164" s="155">
        <v>62.16</v>
      </c>
      <c r="H164" s="155">
        <v>4.76</v>
      </c>
      <c r="I164" s="130">
        <f t="shared" si="7"/>
        <v>76.45</v>
      </c>
      <c r="J164" s="159">
        <v>15</v>
      </c>
      <c r="K164" s="88">
        <v>23</v>
      </c>
      <c r="L164" s="160">
        <f t="shared" si="8"/>
        <v>0.652173913043478</v>
      </c>
      <c r="M164" s="161">
        <v>62</v>
      </c>
      <c r="N164" s="33">
        <v>93</v>
      </c>
      <c r="O164" s="160">
        <f t="shared" si="9"/>
        <v>0.666666666666667</v>
      </c>
      <c r="P164" s="139"/>
    </row>
    <row r="165" customHeight="1" spans="1:16">
      <c r="A165" s="115">
        <v>161</v>
      </c>
      <c r="B165" s="157">
        <v>2015015030</v>
      </c>
      <c r="C165" s="145" t="s">
        <v>273</v>
      </c>
      <c r="D165" s="91">
        <v>2015</v>
      </c>
      <c r="E165" s="146" t="s">
        <v>162</v>
      </c>
      <c r="F165" s="154">
        <v>9.89</v>
      </c>
      <c r="G165" s="155">
        <v>61.98</v>
      </c>
      <c r="H165" s="155">
        <v>4.56</v>
      </c>
      <c r="I165" s="130">
        <f t="shared" ref="I165:I195" si="10">SUM(F165:H165)</f>
        <v>76.43</v>
      </c>
      <c r="J165" s="159">
        <v>16</v>
      </c>
      <c r="K165" s="88">
        <v>23</v>
      </c>
      <c r="L165" s="160">
        <f t="shared" si="8"/>
        <v>0.695652173913043</v>
      </c>
      <c r="M165" s="161">
        <v>63</v>
      </c>
      <c r="N165" s="33">
        <v>93</v>
      </c>
      <c r="O165" s="160">
        <f t="shared" si="9"/>
        <v>0.67741935483871</v>
      </c>
      <c r="P165" s="139"/>
    </row>
    <row r="166" customHeight="1" spans="1:16">
      <c r="A166" s="115">
        <v>162</v>
      </c>
      <c r="B166" s="145" t="s">
        <v>274</v>
      </c>
      <c r="C166" s="145" t="s">
        <v>275</v>
      </c>
      <c r="D166" s="39">
        <v>2015</v>
      </c>
      <c r="E166" s="153" t="s">
        <v>173</v>
      </c>
      <c r="F166" s="149">
        <v>9.88</v>
      </c>
      <c r="G166" s="150">
        <v>60.77</v>
      </c>
      <c r="H166" s="150">
        <v>5.7</v>
      </c>
      <c r="I166" s="165">
        <f t="shared" si="10"/>
        <v>76.35</v>
      </c>
      <c r="J166" s="163">
        <v>17</v>
      </c>
      <c r="K166" s="166">
        <v>25</v>
      </c>
      <c r="L166" s="160">
        <f t="shared" si="8"/>
        <v>0.68</v>
      </c>
      <c r="M166" s="161">
        <v>64</v>
      </c>
      <c r="N166" s="33">
        <v>93</v>
      </c>
      <c r="O166" s="160">
        <f t="shared" si="9"/>
        <v>0.688172043010753</v>
      </c>
      <c r="P166" s="139"/>
    </row>
    <row r="167" customHeight="1" spans="1:16">
      <c r="A167" s="115">
        <v>163</v>
      </c>
      <c r="B167" s="156" t="s">
        <v>276</v>
      </c>
      <c r="C167" s="145" t="s">
        <v>277</v>
      </c>
      <c r="D167" s="39">
        <v>2015</v>
      </c>
      <c r="E167" s="151" t="s">
        <v>168</v>
      </c>
      <c r="F167" s="152">
        <v>8.52</v>
      </c>
      <c r="G167" s="147">
        <v>63.42</v>
      </c>
      <c r="H167" s="147">
        <v>4.19</v>
      </c>
      <c r="I167" s="130">
        <f t="shared" si="10"/>
        <v>76.13</v>
      </c>
      <c r="J167" s="159">
        <v>18</v>
      </c>
      <c r="K167" s="164">
        <v>24</v>
      </c>
      <c r="L167" s="160">
        <f t="shared" ref="L167:L195" si="11">IFERROR(J167/K167,"")</f>
        <v>0.75</v>
      </c>
      <c r="M167" s="161">
        <v>65</v>
      </c>
      <c r="N167" s="33">
        <v>93</v>
      </c>
      <c r="O167" s="160">
        <f t="shared" ref="O167:O195" si="12">IFERROR(M167/N167,"")</f>
        <v>0.698924731182796</v>
      </c>
      <c r="P167" s="139"/>
    </row>
    <row r="168" customHeight="1" spans="1:16">
      <c r="A168" s="115">
        <v>164</v>
      </c>
      <c r="B168" s="145" t="s">
        <v>278</v>
      </c>
      <c r="C168" s="145" t="s">
        <v>279</v>
      </c>
      <c r="D168" s="39">
        <v>2015</v>
      </c>
      <c r="E168" s="153" t="s">
        <v>173</v>
      </c>
      <c r="F168" s="152">
        <v>9.78</v>
      </c>
      <c r="G168" s="147">
        <v>61.53</v>
      </c>
      <c r="H168" s="147">
        <v>4.81</v>
      </c>
      <c r="I168" s="165">
        <f t="shared" si="10"/>
        <v>76.12</v>
      </c>
      <c r="J168" s="170">
        <v>18</v>
      </c>
      <c r="K168" s="166">
        <v>25</v>
      </c>
      <c r="L168" s="160">
        <f t="shared" si="11"/>
        <v>0.72</v>
      </c>
      <c r="M168" s="161">
        <v>66</v>
      </c>
      <c r="N168" s="33">
        <v>93</v>
      </c>
      <c r="O168" s="160">
        <f t="shared" si="12"/>
        <v>0.709677419354839</v>
      </c>
      <c r="P168" s="139"/>
    </row>
    <row r="169" customHeight="1" spans="1:16">
      <c r="A169" s="115">
        <v>165</v>
      </c>
      <c r="B169" s="145" t="s">
        <v>280</v>
      </c>
      <c r="C169" s="145" t="s">
        <v>281</v>
      </c>
      <c r="D169" s="39">
        <v>2015</v>
      </c>
      <c r="E169" s="153" t="s">
        <v>173</v>
      </c>
      <c r="F169" s="152">
        <v>9.59</v>
      </c>
      <c r="G169" s="147">
        <v>62.63</v>
      </c>
      <c r="H169" s="147">
        <v>3.84</v>
      </c>
      <c r="I169" s="165">
        <f t="shared" si="10"/>
        <v>76.06</v>
      </c>
      <c r="J169" s="170">
        <v>19</v>
      </c>
      <c r="K169" s="166">
        <v>25</v>
      </c>
      <c r="L169" s="160">
        <f t="shared" si="11"/>
        <v>0.76</v>
      </c>
      <c r="M169" s="161">
        <v>67</v>
      </c>
      <c r="N169" s="33">
        <v>93</v>
      </c>
      <c r="O169" s="160">
        <f t="shared" si="12"/>
        <v>0.720430107526882</v>
      </c>
      <c r="P169" s="139"/>
    </row>
    <row r="170" customHeight="1" spans="1:16">
      <c r="A170" s="115">
        <v>166</v>
      </c>
      <c r="B170" s="156" t="s">
        <v>282</v>
      </c>
      <c r="C170" s="145" t="s">
        <v>283</v>
      </c>
      <c r="D170" s="39">
        <v>2015</v>
      </c>
      <c r="E170" s="151" t="s">
        <v>168</v>
      </c>
      <c r="F170" s="152">
        <v>8.6</v>
      </c>
      <c r="G170" s="147">
        <v>62.99</v>
      </c>
      <c r="H170" s="147">
        <v>4.4</v>
      </c>
      <c r="I170" s="130">
        <f t="shared" si="10"/>
        <v>75.99</v>
      </c>
      <c r="J170" s="159">
        <v>19</v>
      </c>
      <c r="K170" s="164">
        <v>24</v>
      </c>
      <c r="L170" s="160">
        <f t="shared" si="11"/>
        <v>0.791666666666667</v>
      </c>
      <c r="M170" s="161">
        <v>68</v>
      </c>
      <c r="N170" s="33">
        <v>93</v>
      </c>
      <c r="O170" s="160">
        <f t="shared" si="12"/>
        <v>0.731182795698925</v>
      </c>
      <c r="P170" s="139"/>
    </row>
    <row r="171" customHeight="1" spans="1:16">
      <c r="A171" s="115">
        <v>167</v>
      </c>
      <c r="B171" s="145" t="s">
        <v>284</v>
      </c>
      <c r="C171" s="145" t="s">
        <v>285</v>
      </c>
      <c r="D171" s="90">
        <v>2015</v>
      </c>
      <c r="E171" s="148" t="s">
        <v>165</v>
      </c>
      <c r="F171" s="154">
        <v>9.64</v>
      </c>
      <c r="G171" s="155">
        <v>61.75</v>
      </c>
      <c r="H171" s="155">
        <v>4.6</v>
      </c>
      <c r="I171" s="162">
        <f t="shared" si="10"/>
        <v>75.99</v>
      </c>
      <c r="J171" s="163">
        <v>15</v>
      </c>
      <c r="K171" s="88">
        <v>21</v>
      </c>
      <c r="L171" s="160">
        <f t="shared" si="11"/>
        <v>0.714285714285714</v>
      </c>
      <c r="M171" s="161">
        <v>68</v>
      </c>
      <c r="N171" s="33">
        <v>93</v>
      </c>
      <c r="O171" s="160">
        <f t="shared" si="12"/>
        <v>0.731182795698925</v>
      </c>
      <c r="P171" s="139"/>
    </row>
    <row r="172" customHeight="1" spans="1:16">
      <c r="A172" s="115">
        <v>168</v>
      </c>
      <c r="B172" s="145" t="s">
        <v>286</v>
      </c>
      <c r="C172" s="145" t="s">
        <v>287</v>
      </c>
      <c r="D172" s="39">
        <v>2015</v>
      </c>
      <c r="E172" s="151" t="s">
        <v>173</v>
      </c>
      <c r="F172" s="152">
        <v>9.58</v>
      </c>
      <c r="G172" s="147">
        <v>63.15</v>
      </c>
      <c r="H172" s="147">
        <v>3.23</v>
      </c>
      <c r="I172" s="165">
        <f t="shared" si="10"/>
        <v>75.96</v>
      </c>
      <c r="J172" s="170">
        <v>20</v>
      </c>
      <c r="K172" s="166">
        <v>25</v>
      </c>
      <c r="L172" s="160">
        <f t="shared" si="11"/>
        <v>0.8</v>
      </c>
      <c r="M172" s="161">
        <v>69</v>
      </c>
      <c r="N172" s="33">
        <v>93</v>
      </c>
      <c r="O172" s="160">
        <f t="shared" si="12"/>
        <v>0.741935483870968</v>
      </c>
      <c r="P172" s="139"/>
    </row>
    <row r="173" customHeight="1" spans="1:16">
      <c r="A173" s="115">
        <v>169</v>
      </c>
      <c r="B173" s="145" t="s">
        <v>288</v>
      </c>
      <c r="C173" s="145" t="s">
        <v>289</v>
      </c>
      <c r="D173" s="39">
        <v>2015</v>
      </c>
      <c r="E173" s="151" t="s">
        <v>173</v>
      </c>
      <c r="F173" s="152">
        <v>9.78</v>
      </c>
      <c r="G173" s="147">
        <v>61.82</v>
      </c>
      <c r="H173" s="147">
        <v>4.34</v>
      </c>
      <c r="I173" s="165">
        <f t="shared" si="10"/>
        <v>75.94</v>
      </c>
      <c r="J173" s="170">
        <v>21</v>
      </c>
      <c r="K173" s="166">
        <v>25</v>
      </c>
      <c r="L173" s="160">
        <f t="shared" si="11"/>
        <v>0.84</v>
      </c>
      <c r="M173" s="161">
        <v>70</v>
      </c>
      <c r="N173" s="33">
        <v>93</v>
      </c>
      <c r="O173" s="160">
        <f t="shared" si="12"/>
        <v>0.752688172043011</v>
      </c>
      <c r="P173" s="139"/>
    </row>
    <row r="174" customHeight="1" spans="1:16">
      <c r="A174" s="115">
        <v>170</v>
      </c>
      <c r="B174" s="157">
        <v>2015015028</v>
      </c>
      <c r="C174" s="145" t="s">
        <v>290</v>
      </c>
      <c r="D174" s="91">
        <v>2015</v>
      </c>
      <c r="E174" s="146" t="s">
        <v>162</v>
      </c>
      <c r="F174" s="154">
        <v>9.93</v>
      </c>
      <c r="G174" s="155">
        <v>60.8</v>
      </c>
      <c r="H174" s="155">
        <v>4.86</v>
      </c>
      <c r="I174" s="130">
        <f t="shared" si="10"/>
        <v>75.59</v>
      </c>
      <c r="J174" s="159">
        <v>17</v>
      </c>
      <c r="K174" s="88">
        <v>23</v>
      </c>
      <c r="L174" s="160">
        <f t="shared" si="11"/>
        <v>0.739130434782609</v>
      </c>
      <c r="M174" s="161">
        <v>71</v>
      </c>
      <c r="N174" s="33">
        <v>93</v>
      </c>
      <c r="O174" s="160">
        <f t="shared" si="12"/>
        <v>0.763440860215054</v>
      </c>
      <c r="P174" s="171"/>
    </row>
    <row r="175" customHeight="1" spans="1:16">
      <c r="A175" s="115">
        <v>171</v>
      </c>
      <c r="B175" s="145" t="s">
        <v>291</v>
      </c>
      <c r="C175" s="145" t="s">
        <v>292</v>
      </c>
      <c r="D175" s="39">
        <v>2015</v>
      </c>
      <c r="E175" s="151" t="s">
        <v>173</v>
      </c>
      <c r="F175" s="152">
        <v>9.76</v>
      </c>
      <c r="G175" s="147">
        <v>60.62</v>
      </c>
      <c r="H175" s="147">
        <v>5.12</v>
      </c>
      <c r="I175" s="165">
        <f t="shared" si="10"/>
        <v>75.5</v>
      </c>
      <c r="J175" s="170">
        <v>22</v>
      </c>
      <c r="K175" s="166">
        <v>25</v>
      </c>
      <c r="L175" s="160">
        <f t="shared" si="11"/>
        <v>0.88</v>
      </c>
      <c r="M175" s="161">
        <v>72</v>
      </c>
      <c r="N175" s="33">
        <v>93</v>
      </c>
      <c r="O175" s="160">
        <f t="shared" si="12"/>
        <v>0.774193548387097</v>
      </c>
      <c r="P175" s="139"/>
    </row>
    <row r="176" customHeight="1" spans="1:16">
      <c r="A176" s="115">
        <v>172</v>
      </c>
      <c r="B176" s="145" t="s">
        <v>293</v>
      </c>
      <c r="C176" s="145" t="s">
        <v>294</v>
      </c>
      <c r="D176" s="39">
        <v>2015</v>
      </c>
      <c r="E176" s="153" t="s">
        <v>173</v>
      </c>
      <c r="F176" s="152">
        <v>9.92</v>
      </c>
      <c r="G176" s="147">
        <v>60.31</v>
      </c>
      <c r="H176" s="147">
        <v>5.15</v>
      </c>
      <c r="I176" s="165">
        <f t="shared" si="10"/>
        <v>75.38</v>
      </c>
      <c r="J176" s="170">
        <v>23</v>
      </c>
      <c r="K176" s="166">
        <v>25</v>
      </c>
      <c r="L176" s="160">
        <f t="shared" si="11"/>
        <v>0.92</v>
      </c>
      <c r="M176" s="161">
        <v>73</v>
      </c>
      <c r="N176" s="33">
        <v>93</v>
      </c>
      <c r="O176" s="160">
        <f t="shared" si="12"/>
        <v>0.78494623655914</v>
      </c>
      <c r="P176" s="139"/>
    </row>
    <row r="177" customHeight="1" spans="1:16">
      <c r="A177" s="115">
        <v>173</v>
      </c>
      <c r="B177" s="156" t="s">
        <v>295</v>
      </c>
      <c r="C177" s="145" t="s">
        <v>296</v>
      </c>
      <c r="D177" s="39">
        <v>2015</v>
      </c>
      <c r="E177" s="151" t="s">
        <v>168</v>
      </c>
      <c r="F177" s="152">
        <v>7.91</v>
      </c>
      <c r="G177" s="147">
        <v>63.22</v>
      </c>
      <c r="H177" s="147">
        <v>3.78</v>
      </c>
      <c r="I177" s="130">
        <f t="shared" si="10"/>
        <v>74.91</v>
      </c>
      <c r="J177" s="159">
        <v>20</v>
      </c>
      <c r="K177" s="164">
        <v>24</v>
      </c>
      <c r="L177" s="160">
        <f t="shared" si="11"/>
        <v>0.833333333333333</v>
      </c>
      <c r="M177" s="161">
        <v>74</v>
      </c>
      <c r="N177" s="33">
        <v>93</v>
      </c>
      <c r="O177" s="160">
        <f t="shared" si="12"/>
        <v>0.795698924731183</v>
      </c>
      <c r="P177" s="139"/>
    </row>
    <row r="178" customHeight="1" spans="1:16">
      <c r="A178" s="115">
        <v>174</v>
      </c>
      <c r="B178" s="156" t="s">
        <v>297</v>
      </c>
      <c r="C178" s="145" t="s">
        <v>298</v>
      </c>
      <c r="D178" s="39">
        <v>2015</v>
      </c>
      <c r="E178" s="151" t="s">
        <v>168</v>
      </c>
      <c r="F178" s="158">
        <v>8.01</v>
      </c>
      <c r="G178" s="158">
        <v>63</v>
      </c>
      <c r="H178" s="158">
        <v>3.79</v>
      </c>
      <c r="I178" s="130">
        <f t="shared" si="10"/>
        <v>74.8</v>
      </c>
      <c r="J178" s="159">
        <v>21</v>
      </c>
      <c r="K178" s="164">
        <v>24</v>
      </c>
      <c r="L178" s="160">
        <f t="shared" si="11"/>
        <v>0.875</v>
      </c>
      <c r="M178" s="161">
        <v>75</v>
      </c>
      <c r="N178" s="33">
        <v>93</v>
      </c>
      <c r="O178" s="160">
        <f t="shared" si="12"/>
        <v>0.806451612903226</v>
      </c>
      <c r="P178" s="139"/>
    </row>
    <row r="179" customHeight="1" spans="1:16">
      <c r="A179" s="115">
        <v>175</v>
      </c>
      <c r="B179" s="145" t="s">
        <v>299</v>
      </c>
      <c r="C179" s="145" t="s">
        <v>300</v>
      </c>
      <c r="D179" s="90">
        <v>2015</v>
      </c>
      <c r="E179" s="148" t="s">
        <v>165</v>
      </c>
      <c r="F179" s="154">
        <v>8.7</v>
      </c>
      <c r="G179" s="155">
        <v>62.11</v>
      </c>
      <c r="H179" s="155">
        <v>3.9</v>
      </c>
      <c r="I179" s="162">
        <f t="shared" si="10"/>
        <v>74.71</v>
      </c>
      <c r="J179" s="163">
        <v>16</v>
      </c>
      <c r="K179" s="88">
        <v>21</v>
      </c>
      <c r="L179" s="160">
        <f t="shared" si="11"/>
        <v>0.761904761904762</v>
      </c>
      <c r="M179" s="161">
        <v>76</v>
      </c>
      <c r="N179" s="33">
        <v>93</v>
      </c>
      <c r="O179" s="160">
        <f t="shared" si="12"/>
        <v>0.817204301075269</v>
      </c>
      <c r="P179" s="139"/>
    </row>
    <row r="180" customHeight="1" spans="1:16">
      <c r="A180" s="115">
        <v>176</v>
      </c>
      <c r="B180" s="156" t="s">
        <v>301</v>
      </c>
      <c r="C180" s="145" t="s">
        <v>302</v>
      </c>
      <c r="D180" s="39">
        <v>2015</v>
      </c>
      <c r="E180" s="151" t="s">
        <v>168</v>
      </c>
      <c r="F180" s="152">
        <v>8.42</v>
      </c>
      <c r="G180" s="147">
        <v>62.49</v>
      </c>
      <c r="H180" s="147">
        <v>3.71</v>
      </c>
      <c r="I180" s="130">
        <f t="shared" si="10"/>
        <v>74.62</v>
      </c>
      <c r="J180" s="159">
        <v>22</v>
      </c>
      <c r="K180" s="164">
        <v>24</v>
      </c>
      <c r="L180" s="160">
        <f t="shared" si="11"/>
        <v>0.916666666666667</v>
      </c>
      <c r="M180" s="161">
        <v>77</v>
      </c>
      <c r="N180" s="33">
        <v>93</v>
      </c>
      <c r="O180" s="160">
        <f t="shared" si="12"/>
        <v>0.827956989247312</v>
      </c>
      <c r="P180" s="139"/>
    </row>
    <row r="181" customHeight="1" spans="1:16">
      <c r="A181" s="115">
        <v>177</v>
      </c>
      <c r="B181" s="145" t="s">
        <v>303</v>
      </c>
      <c r="C181" s="145" t="s">
        <v>304</v>
      </c>
      <c r="D181" s="90">
        <v>2015</v>
      </c>
      <c r="E181" s="148" t="s">
        <v>165</v>
      </c>
      <c r="F181" s="154">
        <v>8.67</v>
      </c>
      <c r="G181" s="155">
        <v>61.82</v>
      </c>
      <c r="H181" s="155">
        <v>4.13</v>
      </c>
      <c r="I181" s="162">
        <f t="shared" si="10"/>
        <v>74.62</v>
      </c>
      <c r="J181" s="163">
        <v>17</v>
      </c>
      <c r="K181" s="88">
        <v>21</v>
      </c>
      <c r="L181" s="160">
        <f t="shared" si="11"/>
        <v>0.80952380952381</v>
      </c>
      <c r="M181" s="161">
        <v>77</v>
      </c>
      <c r="N181" s="33">
        <v>93</v>
      </c>
      <c r="O181" s="160">
        <f t="shared" si="12"/>
        <v>0.827956989247312</v>
      </c>
      <c r="P181" s="139"/>
    </row>
    <row r="182" customHeight="1" spans="1:16">
      <c r="A182" s="115">
        <v>178</v>
      </c>
      <c r="B182" s="157">
        <v>2015015033</v>
      </c>
      <c r="C182" s="145" t="s">
        <v>305</v>
      </c>
      <c r="D182" s="91">
        <v>2015</v>
      </c>
      <c r="E182" s="146" t="s">
        <v>162</v>
      </c>
      <c r="F182" s="154">
        <v>9.88</v>
      </c>
      <c r="G182" s="155">
        <v>60.55</v>
      </c>
      <c r="H182" s="155">
        <v>4.14</v>
      </c>
      <c r="I182" s="130">
        <f t="shared" si="10"/>
        <v>74.57</v>
      </c>
      <c r="J182" s="159">
        <v>18</v>
      </c>
      <c r="K182" s="88">
        <v>23</v>
      </c>
      <c r="L182" s="160">
        <f t="shared" si="11"/>
        <v>0.782608695652174</v>
      </c>
      <c r="M182" s="161">
        <v>78</v>
      </c>
      <c r="N182" s="33">
        <v>93</v>
      </c>
      <c r="O182" s="160">
        <f t="shared" si="12"/>
        <v>0.838709677419355</v>
      </c>
      <c r="P182" s="139"/>
    </row>
    <row r="183" customHeight="1" spans="1:16">
      <c r="A183" s="115">
        <v>179</v>
      </c>
      <c r="B183" s="156" t="s">
        <v>306</v>
      </c>
      <c r="C183" s="145" t="s">
        <v>307</v>
      </c>
      <c r="D183" s="39">
        <v>2015</v>
      </c>
      <c r="E183" s="151" t="s">
        <v>168</v>
      </c>
      <c r="F183" s="152">
        <v>9.01</v>
      </c>
      <c r="G183" s="147">
        <v>61.35</v>
      </c>
      <c r="H183" s="147">
        <v>4.2</v>
      </c>
      <c r="I183" s="130">
        <f t="shared" si="10"/>
        <v>74.56</v>
      </c>
      <c r="J183" s="159">
        <v>23</v>
      </c>
      <c r="K183" s="164">
        <v>24</v>
      </c>
      <c r="L183" s="160">
        <f t="shared" si="11"/>
        <v>0.958333333333333</v>
      </c>
      <c r="M183" s="161">
        <v>79</v>
      </c>
      <c r="N183" s="33">
        <v>93</v>
      </c>
      <c r="O183" s="160">
        <f t="shared" si="12"/>
        <v>0.849462365591398</v>
      </c>
      <c r="P183" s="139"/>
    </row>
    <row r="184" customHeight="1" spans="1:16">
      <c r="A184" s="115">
        <v>180</v>
      </c>
      <c r="B184" s="157">
        <v>2015015034</v>
      </c>
      <c r="C184" s="145" t="s">
        <v>308</v>
      </c>
      <c r="D184" s="91">
        <v>2015</v>
      </c>
      <c r="E184" s="146" t="s">
        <v>162</v>
      </c>
      <c r="F184" s="154">
        <v>9.75</v>
      </c>
      <c r="G184" s="155">
        <v>59.97</v>
      </c>
      <c r="H184" s="155">
        <v>4.71</v>
      </c>
      <c r="I184" s="130">
        <f t="shared" si="10"/>
        <v>74.43</v>
      </c>
      <c r="J184" s="159">
        <v>19</v>
      </c>
      <c r="K184" s="88">
        <v>23</v>
      </c>
      <c r="L184" s="160">
        <f t="shared" si="11"/>
        <v>0.826086956521739</v>
      </c>
      <c r="M184" s="161">
        <v>80</v>
      </c>
      <c r="N184" s="33">
        <v>93</v>
      </c>
      <c r="O184" s="160">
        <f t="shared" si="12"/>
        <v>0.860215053763441</v>
      </c>
      <c r="P184" s="139"/>
    </row>
    <row r="185" customHeight="1" spans="1:16">
      <c r="A185" s="115">
        <v>181</v>
      </c>
      <c r="B185" s="145" t="s">
        <v>309</v>
      </c>
      <c r="C185" s="145" t="s">
        <v>310</v>
      </c>
      <c r="D185" s="39">
        <v>2015</v>
      </c>
      <c r="E185" s="151" t="s">
        <v>173</v>
      </c>
      <c r="F185" s="152">
        <v>9.58</v>
      </c>
      <c r="G185" s="147">
        <v>61.48</v>
      </c>
      <c r="H185" s="147">
        <v>3.33</v>
      </c>
      <c r="I185" s="165">
        <f t="shared" si="10"/>
        <v>74.39</v>
      </c>
      <c r="J185" s="170">
        <v>24</v>
      </c>
      <c r="K185" s="166">
        <v>25</v>
      </c>
      <c r="L185" s="160">
        <f t="shared" si="11"/>
        <v>0.96</v>
      </c>
      <c r="M185" s="161">
        <v>81</v>
      </c>
      <c r="N185" s="33">
        <v>93</v>
      </c>
      <c r="O185" s="160">
        <f t="shared" si="12"/>
        <v>0.870967741935484</v>
      </c>
      <c r="P185" s="139"/>
    </row>
    <row r="186" customHeight="1" spans="1:16">
      <c r="A186" s="115">
        <v>182</v>
      </c>
      <c r="B186" s="157">
        <v>2015015021</v>
      </c>
      <c r="C186" s="145" t="s">
        <v>311</v>
      </c>
      <c r="D186" s="91">
        <v>2015</v>
      </c>
      <c r="E186" s="146" t="s">
        <v>162</v>
      </c>
      <c r="F186" s="154">
        <v>9.4</v>
      </c>
      <c r="G186" s="155">
        <v>60.28</v>
      </c>
      <c r="H186" s="155">
        <v>4.63</v>
      </c>
      <c r="I186" s="130">
        <f t="shared" si="10"/>
        <v>74.31</v>
      </c>
      <c r="J186" s="159">
        <v>20</v>
      </c>
      <c r="K186" s="88">
        <v>23</v>
      </c>
      <c r="L186" s="160">
        <f t="shared" si="11"/>
        <v>0.869565217391304</v>
      </c>
      <c r="M186" s="161">
        <v>82</v>
      </c>
      <c r="N186" s="33">
        <v>93</v>
      </c>
      <c r="O186" s="160">
        <f t="shared" si="12"/>
        <v>0.881720430107527</v>
      </c>
      <c r="P186" s="139"/>
    </row>
    <row r="187" customHeight="1" spans="1:16">
      <c r="A187" s="115">
        <v>183</v>
      </c>
      <c r="B187" s="145" t="s">
        <v>312</v>
      </c>
      <c r="C187" s="145" t="s">
        <v>313</v>
      </c>
      <c r="D187" s="39">
        <v>2015</v>
      </c>
      <c r="E187" s="151" t="s">
        <v>173</v>
      </c>
      <c r="F187" s="152">
        <v>9.88</v>
      </c>
      <c r="G187" s="147">
        <v>61.13</v>
      </c>
      <c r="H187" s="147">
        <v>3.15</v>
      </c>
      <c r="I187" s="165">
        <f t="shared" si="10"/>
        <v>74.16</v>
      </c>
      <c r="J187" s="170">
        <v>25</v>
      </c>
      <c r="K187" s="166">
        <v>25</v>
      </c>
      <c r="L187" s="160">
        <f t="shared" si="11"/>
        <v>1</v>
      </c>
      <c r="M187" s="161">
        <v>83</v>
      </c>
      <c r="N187" s="33">
        <v>93</v>
      </c>
      <c r="O187" s="160">
        <f t="shared" si="12"/>
        <v>0.89247311827957</v>
      </c>
      <c r="P187" s="139"/>
    </row>
    <row r="188" customHeight="1" spans="1:16">
      <c r="A188" s="115">
        <v>184</v>
      </c>
      <c r="B188" s="145" t="s">
        <v>314</v>
      </c>
      <c r="C188" s="145" t="s">
        <v>315</v>
      </c>
      <c r="D188" s="90">
        <v>2015</v>
      </c>
      <c r="E188" s="148" t="s">
        <v>165</v>
      </c>
      <c r="F188" s="154">
        <v>8.4</v>
      </c>
      <c r="G188" s="155">
        <v>62</v>
      </c>
      <c r="H188" s="155">
        <v>3.54</v>
      </c>
      <c r="I188" s="162">
        <f t="shared" si="10"/>
        <v>73.94</v>
      </c>
      <c r="J188" s="163">
        <v>18</v>
      </c>
      <c r="K188" s="88">
        <v>21</v>
      </c>
      <c r="L188" s="160">
        <f t="shared" si="11"/>
        <v>0.857142857142857</v>
      </c>
      <c r="M188" s="161">
        <v>84</v>
      </c>
      <c r="N188" s="33">
        <v>93</v>
      </c>
      <c r="O188" s="160">
        <f t="shared" si="12"/>
        <v>0.903225806451613</v>
      </c>
      <c r="P188" s="139"/>
    </row>
    <row r="189" customHeight="1" spans="1:16">
      <c r="A189" s="115">
        <v>185</v>
      </c>
      <c r="B189" s="156" t="s">
        <v>316</v>
      </c>
      <c r="C189" s="145" t="s">
        <v>317</v>
      </c>
      <c r="D189" s="39">
        <v>2015</v>
      </c>
      <c r="E189" s="169" t="s">
        <v>168</v>
      </c>
      <c r="F189" s="158">
        <v>7.82</v>
      </c>
      <c r="G189" s="158">
        <v>61.45</v>
      </c>
      <c r="H189" s="158">
        <v>4.26</v>
      </c>
      <c r="I189" s="130">
        <f t="shared" si="10"/>
        <v>73.53</v>
      </c>
      <c r="J189" s="159">
        <v>24</v>
      </c>
      <c r="K189" s="164">
        <v>24</v>
      </c>
      <c r="L189" s="160">
        <f t="shared" si="11"/>
        <v>1</v>
      </c>
      <c r="M189" s="161">
        <v>85</v>
      </c>
      <c r="N189" s="33">
        <v>93</v>
      </c>
      <c r="O189" s="160">
        <f t="shared" si="12"/>
        <v>0.913978494623656</v>
      </c>
      <c r="P189" s="139"/>
    </row>
    <row r="190" customHeight="1" spans="1:16">
      <c r="A190" s="115">
        <v>186</v>
      </c>
      <c r="B190" s="39">
        <v>2015015041</v>
      </c>
      <c r="C190" s="145" t="s">
        <v>318</v>
      </c>
      <c r="D190" s="91">
        <v>2015</v>
      </c>
      <c r="E190" s="146" t="s">
        <v>162</v>
      </c>
      <c r="F190" s="147">
        <v>9.77</v>
      </c>
      <c r="G190" s="147">
        <v>59.82</v>
      </c>
      <c r="H190" s="147">
        <v>3.38</v>
      </c>
      <c r="I190" s="130">
        <f t="shared" si="10"/>
        <v>72.97</v>
      </c>
      <c r="J190" s="159">
        <v>21</v>
      </c>
      <c r="K190" s="88">
        <v>23</v>
      </c>
      <c r="L190" s="160">
        <f t="shared" si="11"/>
        <v>0.91304347826087</v>
      </c>
      <c r="M190" s="161">
        <v>86</v>
      </c>
      <c r="N190" s="33">
        <v>93</v>
      </c>
      <c r="O190" s="160">
        <f t="shared" si="12"/>
        <v>0.924731182795699</v>
      </c>
      <c r="P190" s="139"/>
    </row>
    <row r="191" customHeight="1" spans="1:16">
      <c r="A191" s="115">
        <v>187</v>
      </c>
      <c r="B191" s="145" t="s">
        <v>319</v>
      </c>
      <c r="C191" s="145" t="s">
        <v>320</v>
      </c>
      <c r="D191" s="90">
        <v>2015</v>
      </c>
      <c r="E191" s="148" t="s">
        <v>165</v>
      </c>
      <c r="F191" s="154">
        <v>8.67</v>
      </c>
      <c r="G191" s="155">
        <v>60.18</v>
      </c>
      <c r="H191" s="155">
        <v>4.02</v>
      </c>
      <c r="I191" s="162">
        <f t="shared" si="10"/>
        <v>72.87</v>
      </c>
      <c r="J191" s="163">
        <v>19</v>
      </c>
      <c r="K191" s="88">
        <v>21</v>
      </c>
      <c r="L191" s="160">
        <f t="shared" si="11"/>
        <v>0.904761904761905</v>
      </c>
      <c r="M191" s="161">
        <v>87</v>
      </c>
      <c r="N191" s="33">
        <v>93</v>
      </c>
      <c r="O191" s="160">
        <f t="shared" si="12"/>
        <v>0.935483870967742</v>
      </c>
      <c r="P191" s="139"/>
    </row>
    <row r="192" customHeight="1" spans="1:16">
      <c r="A192" s="115">
        <v>188</v>
      </c>
      <c r="B192" s="145" t="s">
        <v>321</v>
      </c>
      <c r="C192" s="145" t="s">
        <v>322</v>
      </c>
      <c r="D192" s="90">
        <v>2015</v>
      </c>
      <c r="E192" s="148" t="s">
        <v>165</v>
      </c>
      <c r="F192" s="154">
        <v>8.91</v>
      </c>
      <c r="G192" s="155">
        <v>59.71</v>
      </c>
      <c r="H192" s="155">
        <v>4.14</v>
      </c>
      <c r="I192" s="162">
        <f t="shared" si="10"/>
        <v>72.76</v>
      </c>
      <c r="J192" s="163">
        <v>20</v>
      </c>
      <c r="K192" s="88">
        <v>21</v>
      </c>
      <c r="L192" s="160">
        <f t="shared" si="11"/>
        <v>0.952380952380952</v>
      </c>
      <c r="M192" s="161">
        <v>88</v>
      </c>
      <c r="N192" s="33">
        <v>93</v>
      </c>
      <c r="O192" s="160">
        <f t="shared" si="12"/>
        <v>0.946236559139785</v>
      </c>
      <c r="P192" s="139"/>
    </row>
    <row r="193" customHeight="1" spans="1:16">
      <c r="A193" s="115">
        <v>189</v>
      </c>
      <c r="B193" s="39">
        <v>2015010549</v>
      </c>
      <c r="C193" s="145" t="s">
        <v>323</v>
      </c>
      <c r="D193" s="91">
        <v>2015</v>
      </c>
      <c r="E193" s="146" t="s">
        <v>162</v>
      </c>
      <c r="F193" s="147">
        <v>9.27</v>
      </c>
      <c r="G193" s="147">
        <v>59.1</v>
      </c>
      <c r="H193" s="147">
        <v>2.9</v>
      </c>
      <c r="I193" s="130">
        <f t="shared" si="10"/>
        <v>71.27</v>
      </c>
      <c r="J193" s="159">
        <v>22</v>
      </c>
      <c r="K193" s="88">
        <v>23</v>
      </c>
      <c r="L193" s="160">
        <f t="shared" si="11"/>
        <v>0.956521739130435</v>
      </c>
      <c r="M193" s="161">
        <v>89</v>
      </c>
      <c r="N193" s="33">
        <v>93</v>
      </c>
      <c r="O193" s="160">
        <f t="shared" si="12"/>
        <v>0.956989247311828</v>
      </c>
      <c r="P193" s="139"/>
    </row>
    <row r="194" customHeight="1" spans="1:16">
      <c r="A194" s="115">
        <v>190</v>
      </c>
      <c r="B194" s="145" t="s">
        <v>324</v>
      </c>
      <c r="C194" s="145" t="s">
        <v>325</v>
      </c>
      <c r="D194" s="90">
        <v>2015</v>
      </c>
      <c r="E194" s="148" t="s">
        <v>165</v>
      </c>
      <c r="F194" s="155">
        <v>7.68</v>
      </c>
      <c r="G194" s="155">
        <v>59.57</v>
      </c>
      <c r="H194" s="155">
        <v>3.43</v>
      </c>
      <c r="I194" s="162">
        <f t="shared" si="10"/>
        <v>70.68</v>
      </c>
      <c r="J194" s="163">
        <v>21</v>
      </c>
      <c r="K194" s="88">
        <v>21</v>
      </c>
      <c r="L194" s="160">
        <f t="shared" si="11"/>
        <v>1</v>
      </c>
      <c r="M194" s="161">
        <v>90</v>
      </c>
      <c r="N194" s="33">
        <v>93</v>
      </c>
      <c r="O194" s="160">
        <f t="shared" si="12"/>
        <v>0.967741935483871</v>
      </c>
      <c r="P194" s="139"/>
    </row>
    <row r="195" customHeight="1" spans="1:16">
      <c r="A195" s="115">
        <v>191</v>
      </c>
      <c r="B195" s="157">
        <v>2015015020</v>
      </c>
      <c r="C195" s="145" t="s">
        <v>326</v>
      </c>
      <c r="D195" s="91">
        <v>2015</v>
      </c>
      <c r="E195" s="146" t="s">
        <v>162</v>
      </c>
      <c r="F195" s="154">
        <v>9.52</v>
      </c>
      <c r="G195" s="155">
        <v>55.45</v>
      </c>
      <c r="H195" s="155">
        <v>4.76</v>
      </c>
      <c r="I195" s="130">
        <f t="shared" si="10"/>
        <v>69.73</v>
      </c>
      <c r="J195" s="159">
        <v>23</v>
      </c>
      <c r="K195" s="88">
        <v>23</v>
      </c>
      <c r="L195" s="160">
        <f t="shared" si="11"/>
        <v>1</v>
      </c>
      <c r="M195" s="161">
        <v>91</v>
      </c>
      <c r="N195" s="33">
        <v>93</v>
      </c>
      <c r="O195" s="160">
        <f t="shared" si="12"/>
        <v>0.978494623655914</v>
      </c>
      <c r="P195" s="139"/>
    </row>
    <row r="196" customHeight="1" spans="1:16">
      <c r="A196" s="115">
        <v>192</v>
      </c>
      <c r="B196" s="83">
        <v>2014011282</v>
      </c>
      <c r="C196" s="84" t="s">
        <v>327</v>
      </c>
      <c r="D196" s="85">
        <v>2014</v>
      </c>
      <c r="E196" s="172" t="s">
        <v>328</v>
      </c>
      <c r="F196" s="173">
        <v>9.13</v>
      </c>
      <c r="G196" s="174">
        <v>67.55</v>
      </c>
      <c r="H196" s="174">
        <v>4.19</v>
      </c>
      <c r="I196" s="130">
        <v>80.87</v>
      </c>
      <c r="J196" s="87">
        <v>7</v>
      </c>
      <c r="K196" s="88">
        <v>23</v>
      </c>
      <c r="L196" s="160">
        <v>0.304347826086957</v>
      </c>
      <c r="M196" s="87">
        <v>33</v>
      </c>
      <c r="N196" s="88">
        <v>82</v>
      </c>
      <c r="O196" s="160">
        <v>0.402439024390244</v>
      </c>
      <c r="P196" s="175"/>
    </row>
    <row r="197" customHeight="1" spans="1:16">
      <c r="A197" s="115">
        <v>193</v>
      </c>
      <c r="B197" s="83">
        <v>2014011324</v>
      </c>
      <c r="C197" s="84" t="s">
        <v>329</v>
      </c>
      <c r="D197" s="85">
        <v>2014</v>
      </c>
      <c r="E197" s="172" t="s">
        <v>328</v>
      </c>
      <c r="F197" s="173">
        <v>6.99</v>
      </c>
      <c r="G197" s="174">
        <v>54.91</v>
      </c>
      <c r="H197" s="174">
        <v>4.4</v>
      </c>
      <c r="I197" s="130">
        <v>66.3</v>
      </c>
      <c r="J197" s="87">
        <v>22</v>
      </c>
      <c r="K197" s="88">
        <v>23</v>
      </c>
      <c r="L197" s="160">
        <v>0.956521739130435</v>
      </c>
      <c r="M197" s="87">
        <v>81</v>
      </c>
      <c r="N197" s="88">
        <v>82</v>
      </c>
      <c r="O197" s="160">
        <v>0.98780487804878</v>
      </c>
      <c r="P197" s="175"/>
    </row>
    <row r="198" customHeight="1" spans="1:16">
      <c r="A198" s="115">
        <v>194</v>
      </c>
      <c r="B198" s="83">
        <v>2014014143</v>
      </c>
      <c r="C198" s="84" t="s">
        <v>330</v>
      </c>
      <c r="D198" s="85">
        <v>2014</v>
      </c>
      <c r="E198" s="172" t="s">
        <v>328</v>
      </c>
      <c r="F198" s="173">
        <v>9.06</v>
      </c>
      <c r="G198" s="174">
        <v>64.84</v>
      </c>
      <c r="H198" s="174">
        <v>4.01</v>
      </c>
      <c r="I198" s="130">
        <v>77.91</v>
      </c>
      <c r="J198" s="87">
        <v>14</v>
      </c>
      <c r="K198" s="88">
        <v>23</v>
      </c>
      <c r="L198" s="160">
        <v>0.565217391304348</v>
      </c>
      <c r="M198" s="87">
        <v>57</v>
      </c>
      <c r="N198" s="88">
        <v>82</v>
      </c>
      <c r="O198" s="160">
        <v>0.695121951219512</v>
      </c>
      <c r="P198" s="175"/>
    </row>
    <row r="199" customHeight="1" spans="1:16">
      <c r="A199" s="115">
        <v>195</v>
      </c>
      <c r="B199" s="83">
        <v>2014014539</v>
      </c>
      <c r="C199" s="84" t="s">
        <v>331</v>
      </c>
      <c r="D199" s="85">
        <v>2014</v>
      </c>
      <c r="E199" s="172" t="s">
        <v>332</v>
      </c>
      <c r="F199" s="173">
        <v>9.77</v>
      </c>
      <c r="G199" s="174">
        <v>66.88</v>
      </c>
      <c r="H199" s="174">
        <v>4.33</v>
      </c>
      <c r="I199" s="130">
        <v>80.98</v>
      </c>
      <c r="J199" s="87" t="s">
        <v>333</v>
      </c>
      <c r="K199" s="88">
        <v>20</v>
      </c>
      <c r="L199" s="160" t="s">
        <v>334</v>
      </c>
      <c r="M199" s="87">
        <v>32</v>
      </c>
      <c r="N199" s="88">
        <v>82</v>
      </c>
      <c r="O199" s="160">
        <v>0.390243902439024</v>
      </c>
      <c r="P199" s="175"/>
    </row>
    <row r="200" customHeight="1" spans="1:16">
      <c r="A200" s="115">
        <v>196</v>
      </c>
      <c r="B200" s="83">
        <v>2014015146</v>
      </c>
      <c r="C200" s="84" t="s">
        <v>335</v>
      </c>
      <c r="D200" s="85">
        <v>2014</v>
      </c>
      <c r="E200" s="172" t="s">
        <v>328</v>
      </c>
      <c r="F200" s="173">
        <v>9.09</v>
      </c>
      <c r="G200" s="174">
        <v>57.88</v>
      </c>
      <c r="H200" s="174">
        <v>4.8</v>
      </c>
      <c r="I200" s="130">
        <v>71.77</v>
      </c>
      <c r="J200" s="87">
        <v>21</v>
      </c>
      <c r="K200" s="88">
        <v>23</v>
      </c>
      <c r="L200" s="160">
        <v>0.869565217391304</v>
      </c>
      <c r="M200" s="87">
        <v>79</v>
      </c>
      <c r="N200" s="88">
        <v>82</v>
      </c>
      <c r="O200" s="160">
        <v>0.963414634146341</v>
      </c>
      <c r="P200" s="175"/>
    </row>
    <row r="201" customHeight="1" spans="1:16">
      <c r="A201" s="115">
        <v>197</v>
      </c>
      <c r="B201" s="83">
        <v>2014015147</v>
      </c>
      <c r="C201" s="84" t="s">
        <v>336</v>
      </c>
      <c r="D201" s="85">
        <v>2014</v>
      </c>
      <c r="E201" s="172" t="s">
        <v>328</v>
      </c>
      <c r="F201" s="173">
        <v>9.19</v>
      </c>
      <c r="G201" s="174">
        <v>63.21</v>
      </c>
      <c r="H201" s="174">
        <v>4.35</v>
      </c>
      <c r="I201" s="130">
        <v>76.75</v>
      </c>
      <c r="J201" s="87">
        <v>19</v>
      </c>
      <c r="K201" s="88">
        <v>23</v>
      </c>
      <c r="L201" s="160">
        <v>0.782608695652174</v>
      </c>
      <c r="M201" s="87">
        <v>66</v>
      </c>
      <c r="N201" s="88">
        <v>82</v>
      </c>
      <c r="O201" s="160">
        <v>0.804878048780488</v>
      </c>
      <c r="P201" s="175"/>
    </row>
    <row r="202" customHeight="1" spans="1:16">
      <c r="A202" s="115">
        <v>198</v>
      </c>
      <c r="B202" s="83">
        <v>2014015148</v>
      </c>
      <c r="C202" s="84" t="s">
        <v>337</v>
      </c>
      <c r="D202" s="85">
        <v>2014</v>
      </c>
      <c r="E202" s="172" t="s">
        <v>328</v>
      </c>
      <c r="F202" s="173">
        <v>6.79</v>
      </c>
      <c r="G202" s="174">
        <v>65.98</v>
      </c>
      <c r="H202" s="174">
        <v>4.08</v>
      </c>
      <c r="I202" s="130">
        <v>76.85</v>
      </c>
      <c r="J202" s="87">
        <v>18</v>
      </c>
      <c r="K202" s="88">
        <v>23</v>
      </c>
      <c r="L202" s="160">
        <v>0.739130434782609</v>
      </c>
      <c r="M202" s="87">
        <v>65</v>
      </c>
      <c r="N202" s="88">
        <v>82</v>
      </c>
      <c r="O202" s="160">
        <v>0.792682926829268</v>
      </c>
      <c r="P202" s="175"/>
    </row>
    <row r="203" customHeight="1" spans="1:16">
      <c r="A203" s="115">
        <v>199</v>
      </c>
      <c r="B203" s="83">
        <v>2014015150</v>
      </c>
      <c r="C203" s="84" t="s">
        <v>338</v>
      </c>
      <c r="D203" s="85">
        <v>2014</v>
      </c>
      <c r="E203" s="172" t="s">
        <v>328</v>
      </c>
      <c r="F203" s="173">
        <v>9.16</v>
      </c>
      <c r="G203" s="174">
        <v>63.96</v>
      </c>
      <c r="H203" s="174">
        <v>4.1</v>
      </c>
      <c r="I203" s="130">
        <v>77.22</v>
      </c>
      <c r="J203" s="87">
        <v>17</v>
      </c>
      <c r="K203" s="88">
        <v>23</v>
      </c>
      <c r="L203" s="160">
        <v>0.695652173913043</v>
      </c>
      <c r="M203" s="87">
        <v>62</v>
      </c>
      <c r="N203" s="88">
        <v>82</v>
      </c>
      <c r="O203" s="160">
        <v>0.75609756097561</v>
      </c>
      <c r="P203" s="175"/>
    </row>
    <row r="204" customHeight="1" spans="1:16">
      <c r="A204" s="115">
        <v>200</v>
      </c>
      <c r="B204" s="83">
        <v>2014015151</v>
      </c>
      <c r="C204" s="84" t="s">
        <v>339</v>
      </c>
      <c r="D204" s="85">
        <v>2014</v>
      </c>
      <c r="E204" s="172" t="s">
        <v>328</v>
      </c>
      <c r="F204" s="173">
        <v>9.89</v>
      </c>
      <c r="G204" s="174">
        <v>70.61</v>
      </c>
      <c r="H204" s="174">
        <v>5.42</v>
      </c>
      <c r="I204" s="130">
        <v>85.92</v>
      </c>
      <c r="J204" s="87">
        <v>3</v>
      </c>
      <c r="K204" s="88">
        <v>23</v>
      </c>
      <c r="L204" s="160">
        <v>0.130434782608696</v>
      </c>
      <c r="M204" s="87">
        <v>10</v>
      </c>
      <c r="N204" s="88">
        <v>82</v>
      </c>
      <c r="O204" s="160">
        <v>0.121951219512195</v>
      </c>
      <c r="P204" s="175"/>
    </row>
    <row r="205" customHeight="1" spans="1:16">
      <c r="A205" s="115">
        <v>201</v>
      </c>
      <c r="B205" s="83">
        <v>2014015152</v>
      </c>
      <c r="C205" s="84" t="s">
        <v>340</v>
      </c>
      <c r="D205" s="85">
        <v>2014</v>
      </c>
      <c r="E205" s="172" t="s">
        <v>328</v>
      </c>
      <c r="F205" s="173">
        <v>9.09</v>
      </c>
      <c r="G205" s="174">
        <v>69.87</v>
      </c>
      <c r="H205" s="174">
        <v>4.48</v>
      </c>
      <c r="I205" s="130">
        <v>83.44</v>
      </c>
      <c r="J205" s="87">
        <v>5</v>
      </c>
      <c r="K205" s="88">
        <v>23</v>
      </c>
      <c r="L205" s="160">
        <v>0.217391304347826</v>
      </c>
      <c r="M205" s="87">
        <v>21</v>
      </c>
      <c r="N205" s="88">
        <v>82</v>
      </c>
      <c r="O205" s="160">
        <v>0.24390243902439</v>
      </c>
      <c r="P205" s="175"/>
    </row>
    <row r="206" customHeight="1" spans="1:16">
      <c r="A206" s="115">
        <v>202</v>
      </c>
      <c r="B206" s="83">
        <v>2014015153</v>
      </c>
      <c r="C206" s="84" t="s">
        <v>341</v>
      </c>
      <c r="D206" s="85">
        <v>2014</v>
      </c>
      <c r="E206" s="172" t="s">
        <v>328</v>
      </c>
      <c r="F206" s="173">
        <v>9.09</v>
      </c>
      <c r="G206" s="174">
        <v>65.11</v>
      </c>
      <c r="H206" s="174">
        <v>4.1</v>
      </c>
      <c r="I206" s="130">
        <v>78.3</v>
      </c>
      <c r="J206" s="87">
        <v>13</v>
      </c>
      <c r="K206" s="88">
        <v>23</v>
      </c>
      <c r="L206" s="160">
        <v>0.521739130434783</v>
      </c>
      <c r="M206" s="87">
        <v>50</v>
      </c>
      <c r="N206" s="88">
        <v>82</v>
      </c>
      <c r="O206" s="160">
        <v>0.609756097560976</v>
      </c>
      <c r="P206" s="175"/>
    </row>
    <row r="207" customHeight="1" spans="1:16">
      <c r="A207" s="115">
        <v>203</v>
      </c>
      <c r="B207" s="83">
        <v>2014015154</v>
      </c>
      <c r="C207" s="84" t="s">
        <v>342</v>
      </c>
      <c r="D207" s="85">
        <v>2014</v>
      </c>
      <c r="E207" s="172" t="s">
        <v>328</v>
      </c>
      <c r="F207" s="173">
        <v>8.99</v>
      </c>
      <c r="G207" s="174">
        <v>64.5</v>
      </c>
      <c r="H207" s="174">
        <v>4.19</v>
      </c>
      <c r="I207" s="130">
        <v>77.68</v>
      </c>
      <c r="J207" s="87">
        <v>16</v>
      </c>
      <c r="K207" s="88">
        <v>23</v>
      </c>
      <c r="L207" s="160">
        <v>0.652173913043478</v>
      </c>
      <c r="M207" s="87">
        <v>59</v>
      </c>
      <c r="N207" s="88">
        <v>82</v>
      </c>
      <c r="O207" s="160">
        <v>0.719512195121951</v>
      </c>
      <c r="P207" s="175"/>
    </row>
    <row r="208" customHeight="1" spans="1:16">
      <c r="A208" s="115">
        <v>204</v>
      </c>
      <c r="B208" s="83">
        <v>2014015155</v>
      </c>
      <c r="C208" s="84" t="s">
        <v>343</v>
      </c>
      <c r="D208" s="85">
        <v>2014</v>
      </c>
      <c r="E208" s="172" t="s">
        <v>328</v>
      </c>
      <c r="F208" s="173">
        <v>9.04</v>
      </c>
      <c r="G208" s="174">
        <v>64.6</v>
      </c>
      <c r="H208" s="174">
        <v>4.1</v>
      </c>
      <c r="I208" s="130">
        <v>77.74</v>
      </c>
      <c r="J208" s="87">
        <v>15</v>
      </c>
      <c r="K208" s="88">
        <v>23</v>
      </c>
      <c r="L208" s="160">
        <v>0.608695652173913</v>
      </c>
      <c r="M208" s="87">
        <v>58</v>
      </c>
      <c r="N208" s="88">
        <v>82</v>
      </c>
      <c r="O208" s="160">
        <v>0.707317073170732</v>
      </c>
      <c r="P208" s="175"/>
    </row>
    <row r="209" customHeight="1" spans="1:16">
      <c r="A209" s="115">
        <v>205</v>
      </c>
      <c r="B209" s="83">
        <v>2014015156</v>
      </c>
      <c r="C209" s="84" t="s">
        <v>344</v>
      </c>
      <c r="D209" s="85">
        <v>2014</v>
      </c>
      <c r="E209" s="172" t="s">
        <v>328</v>
      </c>
      <c r="F209" s="173">
        <v>8.86</v>
      </c>
      <c r="G209" s="174">
        <v>60.33</v>
      </c>
      <c r="H209" s="174">
        <v>4.68</v>
      </c>
      <c r="I209" s="130">
        <v>73.87</v>
      </c>
      <c r="J209" s="87">
        <v>20</v>
      </c>
      <c r="K209" s="88">
        <v>23</v>
      </c>
      <c r="L209" s="160">
        <v>0.826086956521739</v>
      </c>
      <c r="M209" s="87">
        <v>75</v>
      </c>
      <c r="N209" s="88">
        <v>82</v>
      </c>
      <c r="O209" s="160">
        <v>0.914634146341463</v>
      </c>
      <c r="P209" s="176"/>
    </row>
    <row r="210" customHeight="1" spans="1:16">
      <c r="A210" s="115">
        <v>206</v>
      </c>
      <c r="B210" s="83">
        <v>2014015157</v>
      </c>
      <c r="C210" s="84" t="s">
        <v>345</v>
      </c>
      <c r="D210" s="85">
        <v>2014</v>
      </c>
      <c r="E210" s="172" t="s">
        <v>328</v>
      </c>
      <c r="F210" s="173">
        <v>9.1</v>
      </c>
      <c r="G210" s="174">
        <v>66.3</v>
      </c>
      <c r="H210" s="174">
        <v>4.25</v>
      </c>
      <c r="I210" s="130">
        <v>79.65</v>
      </c>
      <c r="J210" s="87">
        <v>10</v>
      </c>
      <c r="K210" s="88">
        <v>23</v>
      </c>
      <c r="L210" s="160">
        <v>0.391304347826087</v>
      </c>
      <c r="M210" s="87">
        <v>42</v>
      </c>
      <c r="N210" s="88">
        <v>82</v>
      </c>
      <c r="O210" s="160">
        <v>0.51219512195122</v>
      </c>
      <c r="P210" s="176"/>
    </row>
    <row r="211" customHeight="1" spans="1:16">
      <c r="A211" s="115">
        <v>207</v>
      </c>
      <c r="B211" s="83">
        <v>2014015158</v>
      </c>
      <c r="C211" s="84" t="s">
        <v>346</v>
      </c>
      <c r="D211" s="85">
        <v>2014</v>
      </c>
      <c r="E211" s="172" t="s">
        <v>328</v>
      </c>
      <c r="F211" s="173">
        <v>9.92</v>
      </c>
      <c r="G211" s="174">
        <v>72.51</v>
      </c>
      <c r="H211" s="174">
        <v>5.06</v>
      </c>
      <c r="I211" s="130">
        <v>87.49</v>
      </c>
      <c r="J211" s="87">
        <v>1</v>
      </c>
      <c r="K211" s="88">
        <v>23</v>
      </c>
      <c r="L211" s="160">
        <v>0.0434782608695652</v>
      </c>
      <c r="M211" s="87">
        <v>3</v>
      </c>
      <c r="N211" s="88">
        <v>82</v>
      </c>
      <c r="O211" s="160">
        <v>0.0365853658536585</v>
      </c>
      <c r="P211" s="176"/>
    </row>
    <row r="212" customHeight="1" spans="1:16">
      <c r="A212" s="115">
        <v>208</v>
      </c>
      <c r="B212" s="83">
        <v>2014015159</v>
      </c>
      <c r="C212" s="84" t="s">
        <v>347</v>
      </c>
      <c r="D212" s="85">
        <v>2014</v>
      </c>
      <c r="E212" s="172" t="s">
        <v>328</v>
      </c>
      <c r="F212" s="173">
        <v>9.12</v>
      </c>
      <c r="G212" s="174">
        <v>66.15</v>
      </c>
      <c r="H212" s="174">
        <v>4.18</v>
      </c>
      <c r="I212" s="130">
        <v>79.45</v>
      </c>
      <c r="J212" s="87">
        <v>11</v>
      </c>
      <c r="K212" s="88">
        <v>23</v>
      </c>
      <c r="L212" s="160">
        <v>0.434782608695652</v>
      </c>
      <c r="M212" s="87">
        <v>44</v>
      </c>
      <c r="N212" s="88">
        <v>82</v>
      </c>
      <c r="O212" s="160">
        <v>0.536585365853659</v>
      </c>
      <c r="P212" s="176"/>
    </row>
    <row r="213" customHeight="1" spans="1:16">
      <c r="A213" s="115">
        <v>209</v>
      </c>
      <c r="B213" s="83">
        <v>2014015160</v>
      </c>
      <c r="C213" s="84" t="s">
        <v>348</v>
      </c>
      <c r="D213" s="85">
        <v>2014</v>
      </c>
      <c r="E213" s="172" t="s">
        <v>328</v>
      </c>
      <c r="F213" s="173">
        <v>9.12</v>
      </c>
      <c r="G213" s="174">
        <v>69.81</v>
      </c>
      <c r="H213" s="174">
        <v>4.12</v>
      </c>
      <c r="I213" s="130">
        <v>83.05</v>
      </c>
      <c r="J213" s="87">
        <v>6</v>
      </c>
      <c r="K213" s="88">
        <v>23</v>
      </c>
      <c r="L213" s="160">
        <v>0.260869565217391</v>
      </c>
      <c r="M213" s="87">
        <v>23</v>
      </c>
      <c r="N213" s="88">
        <v>82</v>
      </c>
      <c r="O213" s="160">
        <v>0.268292682926829</v>
      </c>
      <c r="P213" s="176"/>
    </row>
    <row r="214" customHeight="1" spans="1:16">
      <c r="A214" s="115">
        <v>210</v>
      </c>
      <c r="B214" s="83">
        <v>2014015161</v>
      </c>
      <c r="C214" s="84" t="s">
        <v>349</v>
      </c>
      <c r="D214" s="85">
        <v>2014</v>
      </c>
      <c r="E214" s="172" t="s">
        <v>328</v>
      </c>
      <c r="F214" s="173">
        <v>9.07</v>
      </c>
      <c r="G214" s="174">
        <v>50.5</v>
      </c>
      <c r="H214" s="174">
        <v>4.27</v>
      </c>
      <c r="I214" s="130">
        <v>63.84</v>
      </c>
      <c r="J214" s="87">
        <v>23</v>
      </c>
      <c r="K214" s="88">
        <v>23</v>
      </c>
      <c r="L214" s="160">
        <v>1</v>
      </c>
      <c r="M214" s="87">
        <v>82</v>
      </c>
      <c r="N214" s="88">
        <v>82</v>
      </c>
      <c r="O214" s="160">
        <v>1</v>
      </c>
      <c r="P214" s="176"/>
    </row>
    <row r="215" customHeight="1" spans="1:16">
      <c r="A215" s="115">
        <v>211</v>
      </c>
      <c r="B215" s="83">
        <v>2014015164</v>
      </c>
      <c r="C215" s="84" t="s">
        <v>350</v>
      </c>
      <c r="D215" s="85">
        <v>2014</v>
      </c>
      <c r="E215" s="172" t="s">
        <v>328</v>
      </c>
      <c r="F215" s="173">
        <v>9.08</v>
      </c>
      <c r="G215" s="174">
        <v>64.95</v>
      </c>
      <c r="H215" s="174">
        <v>4.92</v>
      </c>
      <c r="I215" s="130">
        <v>78.95</v>
      </c>
      <c r="J215" s="87">
        <v>12</v>
      </c>
      <c r="K215" s="88">
        <v>23</v>
      </c>
      <c r="L215" s="160">
        <v>0.478260869565217</v>
      </c>
      <c r="M215" s="87">
        <v>47</v>
      </c>
      <c r="N215" s="88">
        <v>82</v>
      </c>
      <c r="O215" s="160">
        <v>0.573170731707317</v>
      </c>
      <c r="P215" s="176"/>
    </row>
    <row r="216" customHeight="1" spans="1:16">
      <c r="A216" s="115">
        <v>212</v>
      </c>
      <c r="B216" s="83">
        <v>2014015166</v>
      </c>
      <c r="C216" s="84" t="s">
        <v>351</v>
      </c>
      <c r="D216" s="85">
        <v>2014</v>
      </c>
      <c r="E216" s="172" t="s">
        <v>328</v>
      </c>
      <c r="F216" s="173">
        <v>9.33</v>
      </c>
      <c r="G216" s="174">
        <v>72.38</v>
      </c>
      <c r="H216" s="174">
        <v>5.32</v>
      </c>
      <c r="I216" s="130">
        <v>87.03</v>
      </c>
      <c r="J216" s="87">
        <v>2</v>
      </c>
      <c r="K216" s="88">
        <v>23</v>
      </c>
      <c r="L216" s="160">
        <v>0.0869565217391304</v>
      </c>
      <c r="M216" s="87">
        <v>5</v>
      </c>
      <c r="N216" s="88">
        <v>82</v>
      </c>
      <c r="O216" s="160">
        <v>0.0609756097560976</v>
      </c>
      <c r="P216" s="175"/>
    </row>
    <row r="217" customHeight="1" spans="1:16">
      <c r="A217" s="115">
        <v>213</v>
      </c>
      <c r="B217" s="83">
        <v>2014015168</v>
      </c>
      <c r="C217" s="84" t="s">
        <v>352</v>
      </c>
      <c r="D217" s="85">
        <v>2014</v>
      </c>
      <c r="E217" s="172" t="s">
        <v>328</v>
      </c>
      <c r="F217" s="173">
        <v>9.03</v>
      </c>
      <c r="G217" s="174">
        <v>70.52</v>
      </c>
      <c r="H217" s="174">
        <v>4.86</v>
      </c>
      <c r="I217" s="130">
        <v>84.41</v>
      </c>
      <c r="J217" s="87">
        <v>4</v>
      </c>
      <c r="K217" s="88">
        <v>23</v>
      </c>
      <c r="L217" s="160">
        <v>0.173913043478261</v>
      </c>
      <c r="M217" s="87">
        <v>14</v>
      </c>
      <c r="N217" s="88">
        <v>82</v>
      </c>
      <c r="O217" s="160">
        <v>0.158536585365854</v>
      </c>
      <c r="P217" s="175"/>
    </row>
    <row r="218" customHeight="1" spans="1:16">
      <c r="A218" s="115">
        <v>214</v>
      </c>
      <c r="B218" s="83">
        <v>2014015169</v>
      </c>
      <c r="C218" s="84" t="s">
        <v>353</v>
      </c>
      <c r="D218" s="85">
        <v>2014</v>
      </c>
      <c r="E218" s="172" t="s">
        <v>328</v>
      </c>
      <c r="F218" s="173">
        <v>9.91</v>
      </c>
      <c r="G218" s="174">
        <v>65.7</v>
      </c>
      <c r="H218" s="174">
        <v>4.85</v>
      </c>
      <c r="I218" s="130">
        <v>80.46</v>
      </c>
      <c r="J218" s="87">
        <v>8</v>
      </c>
      <c r="K218" s="88">
        <v>23</v>
      </c>
      <c r="L218" s="160">
        <v>0.91304347826087</v>
      </c>
      <c r="M218" s="87">
        <v>37</v>
      </c>
      <c r="N218" s="88">
        <v>82</v>
      </c>
      <c r="O218" s="160">
        <v>0.451219512195122</v>
      </c>
      <c r="P218" s="175"/>
    </row>
    <row r="219" customHeight="1" spans="1:16">
      <c r="A219" s="115">
        <v>215</v>
      </c>
      <c r="B219" s="83">
        <v>2014015170</v>
      </c>
      <c r="C219" s="89" t="s">
        <v>354</v>
      </c>
      <c r="D219" s="90">
        <v>2014</v>
      </c>
      <c r="E219" s="148" t="s">
        <v>328</v>
      </c>
      <c r="F219" s="173">
        <v>8.28</v>
      </c>
      <c r="G219" s="174">
        <v>67.4</v>
      </c>
      <c r="H219" s="174">
        <v>4.16</v>
      </c>
      <c r="I219" s="130">
        <v>79.84</v>
      </c>
      <c r="J219" s="87">
        <v>9</v>
      </c>
      <c r="K219" s="88">
        <v>23</v>
      </c>
      <c r="L219" s="160">
        <v>0.347826086956522</v>
      </c>
      <c r="M219" s="87">
        <v>41</v>
      </c>
      <c r="N219" s="88">
        <v>82</v>
      </c>
      <c r="O219" s="160">
        <v>0.5</v>
      </c>
      <c r="P219" s="177"/>
    </row>
    <row r="220" customHeight="1" spans="1:16">
      <c r="A220" s="115">
        <v>216</v>
      </c>
      <c r="B220" s="83">
        <v>2014015171</v>
      </c>
      <c r="C220" s="89" t="s">
        <v>355</v>
      </c>
      <c r="D220" s="90">
        <v>2014</v>
      </c>
      <c r="E220" s="148" t="s">
        <v>356</v>
      </c>
      <c r="F220" s="173">
        <v>8.79</v>
      </c>
      <c r="G220" s="174">
        <v>64.17</v>
      </c>
      <c r="H220" s="174">
        <v>4.1</v>
      </c>
      <c r="I220" s="130">
        <v>77.06</v>
      </c>
      <c r="J220" s="87">
        <v>16</v>
      </c>
      <c r="K220" s="88">
        <v>21</v>
      </c>
      <c r="L220" s="160">
        <v>0.761904761904762</v>
      </c>
      <c r="M220" s="87">
        <v>63</v>
      </c>
      <c r="N220" s="88">
        <v>82</v>
      </c>
      <c r="O220" s="160">
        <v>0.768292682926829</v>
      </c>
      <c r="P220" s="177"/>
    </row>
    <row r="221" customHeight="1" spans="1:16">
      <c r="A221" s="115">
        <v>217</v>
      </c>
      <c r="B221" s="83">
        <v>2014015172</v>
      </c>
      <c r="C221" s="89" t="s">
        <v>357</v>
      </c>
      <c r="D221" s="90">
        <v>2014</v>
      </c>
      <c r="E221" s="148" t="s">
        <v>356</v>
      </c>
      <c r="F221" s="173">
        <v>8.87</v>
      </c>
      <c r="G221" s="174">
        <v>62.48</v>
      </c>
      <c r="H221" s="174">
        <v>6.15</v>
      </c>
      <c r="I221" s="130">
        <v>77.5</v>
      </c>
      <c r="J221" s="87">
        <v>14</v>
      </c>
      <c r="K221" s="88">
        <v>21</v>
      </c>
      <c r="L221" s="160">
        <v>0.666666666666667</v>
      </c>
      <c r="M221" s="87">
        <v>60</v>
      </c>
      <c r="N221" s="88">
        <v>82</v>
      </c>
      <c r="O221" s="160">
        <v>0.731707317073171</v>
      </c>
      <c r="P221" s="177"/>
    </row>
    <row r="222" customHeight="1" spans="1:16">
      <c r="A222" s="115">
        <v>218</v>
      </c>
      <c r="B222" s="83">
        <v>2014015173</v>
      </c>
      <c r="C222" s="89" t="s">
        <v>358</v>
      </c>
      <c r="D222" s="90">
        <v>2014</v>
      </c>
      <c r="E222" s="148" t="s">
        <v>356</v>
      </c>
      <c r="F222" s="173">
        <v>8.9</v>
      </c>
      <c r="G222" s="174">
        <v>63.47</v>
      </c>
      <c r="H222" s="174">
        <v>5.61</v>
      </c>
      <c r="I222" s="130">
        <v>77.98</v>
      </c>
      <c r="J222" s="87">
        <v>12</v>
      </c>
      <c r="K222" s="88">
        <v>21</v>
      </c>
      <c r="L222" s="160">
        <v>0.571428571428571</v>
      </c>
      <c r="M222" s="87">
        <v>53</v>
      </c>
      <c r="N222" s="88">
        <v>82</v>
      </c>
      <c r="O222" s="160">
        <v>0.646341463414634</v>
      </c>
      <c r="P222" s="177"/>
    </row>
    <row r="223" customHeight="1" spans="1:16">
      <c r="A223" s="115">
        <v>219</v>
      </c>
      <c r="B223" s="83">
        <v>2014015175</v>
      </c>
      <c r="C223" s="89" t="s">
        <v>359</v>
      </c>
      <c r="D223" s="90">
        <v>2014</v>
      </c>
      <c r="E223" s="148" t="s">
        <v>356</v>
      </c>
      <c r="F223" s="173">
        <v>9.03</v>
      </c>
      <c r="G223" s="174">
        <v>69.29</v>
      </c>
      <c r="H223" s="174">
        <v>5.28</v>
      </c>
      <c r="I223" s="130">
        <v>83.6</v>
      </c>
      <c r="J223" s="87">
        <v>4</v>
      </c>
      <c r="K223" s="88">
        <v>21</v>
      </c>
      <c r="L223" s="160">
        <v>0.142857142857143</v>
      </c>
      <c r="M223" s="87">
        <v>20</v>
      </c>
      <c r="N223" s="88">
        <v>82</v>
      </c>
      <c r="O223" s="160">
        <v>0.231707317073171</v>
      </c>
      <c r="P223" s="177"/>
    </row>
    <row r="224" customHeight="1" spans="1:16">
      <c r="A224" s="115">
        <v>220</v>
      </c>
      <c r="B224" s="83">
        <v>2014015176</v>
      </c>
      <c r="C224" s="89" t="s">
        <v>360</v>
      </c>
      <c r="D224" s="90">
        <v>2014</v>
      </c>
      <c r="E224" s="148" t="s">
        <v>356</v>
      </c>
      <c r="F224" s="173">
        <v>8.25</v>
      </c>
      <c r="G224" s="174">
        <v>65.07</v>
      </c>
      <c r="H224" s="174">
        <v>4.07</v>
      </c>
      <c r="I224" s="130">
        <v>77.39</v>
      </c>
      <c r="J224" s="87">
        <v>15</v>
      </c>
      <c r="K224" s="88">
        <v>21</v>
      </c>
      <c r="L224" s="160">
        <v>0.714285714285714</v>
      </c>
      <c r="M224" s="87">
        <v>61</v>
      </c>
      <c r="N224" s="88">
        <v>82</v>
      </c>
      <c r="O224" s="160">
        <v>0.74390243902439</v>
      </c>
      <c r="P224" s="177"/>
    </row>
    <row r="225" customHeight="1" spans="1:16">
      <c r="A225" s="115">
        <v>221</v>
      </c>
      <c r="B225" s="83">
        <v>2014015177</v>
      </c>
      <c r="C225" s="89" t="s">
        <v>361</v>
      </c>
      <c r="D225" s="90">
        <v>2014</v>
      </c>
      <c r="E225" s="148" t="s">
        <v>356</v>
      </c>
      <c r="F225" s="173">
        <v>8.58</v>
      </c>
      <c r="G225" s="174">
        <v>59.88</v>
      </c>
      <c r="H225" s="174">
        <v>4.27</v>
      </c>
      <c r="I225" s="130">
        <v>72.73</v>
      </c>
      <c r="J225" s="87">
        <v>19</v>
      </c>
      <c r="K225" s="88">
        <v>21</v>
      </c>
      <c r="L225" s="160">
        <v>0.952380952380952</v>
      </c>
      <c r="M225" s="87">
        <v>77</v>
      </c>
      <c r="N225" s="88">
        <v>82</v>
      </c>
      <c r="O225" s="160">
        <v>0.939024390243902</v>
      </c>
      <c r="P225" s="177"/>
    </row>
    <row r="226" customHeight="1" spans="1:16">
      <c r="A226" s="115">
        <v>222</v>
      </c>
      <c r="B226" s="83">
        <v>2014015179</v>
      </c>
      <c r="C226" s="89" t="s">
        <v>362</v>
      </c>
      <c r="D226" s="90">
        <v>2014</v>
      </c>
      <c r="E226" s="148" t="s">
        <v>356</v>
      </c>
      <c r="F226" s="173">
        <v>8.84</v>
      </c>
      <c r="G226" s="174">
        <v>69.75</v>
      </c>
      <c r="H226" s="174">
        <v>4.5</v>
      </c>
      <c r="I226" s="130">
        <v>83.09</v>
      </c>
      <c r="J226" s="87">
        <v>5</v>
      </c>
      <c r="K226" s="88">
        <v>21</v>
      </c>
      <c r="L226" s="160">
        <v>0.19047619047619</v>
      </c>
      <c r="M226" s="87">
        <v>22</v>
      </c>
      <c r="N226" s="88">
        <v>82</v>
      </c>
      <c r="O226" s="160">
        <v>0.25609756097561</v>
      </c>
      <c r="P226" s="177"/>
    </row>
    <row r="227" customHeight="1" spans="1:16">
      <c r="A227" s="115">
        <v>223</v>
      </c>
      <c r="B227" s="83">
        <v>2014015180</v>
      </c>
      <c r="C227" s="89" t="s">
        <v>363</v>
      </c>
      <c r="D227" s="90">
        <v>2014</v>
      </c>
      <c r="E227" s="148" t="s">
        <v>356</v>
      </c>
      <c r="F227" s="173">
        <v>8.78</v>
      </c>
      <c r="G227" s="174">
        <v>59.2</v>
      </c>
      <c r="H227" s="174">
        <v>4.1</v>
      </c>
      <c r="I227" s="130">
        <v>72.08</v>
      </c>
      <c r="J227" s="87">
        <v>20</v>
      </c>
      <c r="K227" s="88">
        <v>21</v>
      </c>
      <c r="L227" s="160">
        <v>1</v>
      </c>
      <c r="M227" s="87">
        <v>78</v>
      </c>
      <c r="N227" s="88">
        <v>82</v>
      </c>
      <c r="O227" s="160">
        <v>0.951219512195122</v>
      </c>
      <c r="P227" s="177"/>
    </row>
    <row r="228" customHeight="1" spans="1:16">
      <c r="A228" s="115">
        <v>224</v>
      </c>
      <c r="B228" s="83">
        <v>2014015181</v>
      </c>
      <c r="C228" s="89" t="s">
        <v>364</v>
      </c>
      <c r="D228" s="90">
        <v>2014</v>
      </c>
      <c r="E228" s="148" t="s">
        <v>356</v>
      </c>
      <c r="F228" s="173">
        <v>8.86</v>
      </c>
      <c r="G228" s="174">
        <v>72.37</v>
      </c>
      <c r="H228" s="174">
        <v>4.89</v>
      </c>
      <c r="I228" s="130">
        <v>86.12</v>
      </c>
      <c r="J228" s="87">
        <v>2</v>
      </c>
      <c r="K228" s="88">
        <v>21</v>
      </c>
      <c r="L228" s="160">
        <v>0.0952380952380952</v>
      </c>
      <c r="M228" s="87">
        <v>9</v>
      </c>
      <c r="N228" s="88">
        <v>82</v>
      </c>
      <c r="O228" s="160">
        <v>0.109756097560976</v>
      </c>
      <c r="P228" s="177"/>
    </row>
    <row r="229" customHeight="1" spans="1:16">
      <c r="A229" s="115">
        <v>225</v>
      </c>
      <c r="B229" s="83">
        <v>2014015183</v>
      </c>
      <c r="C229" s="89" t="s">
        <v>365</v>
      </c>
      <c r="D229" s="90">
        <v>2014</v>
      </c>
      <c r="E229" s="148" t="s">
        <v>356</v>
      </c>
      <c r="F229" s="173">
        <v>8.51</v>
      </c>
      <c r="G229" s="174">
        <v>62</v>
      </c>
      <c r="H229" s="174">
        <v>5.17</v>
      </c>
      <c r="I229" s="130">
        <v>75.68</v>
      </c>
      <c r="J229" s="87">
        <v>17</v>
      </c>
      <c r="K229" s="88">
        <v>21</v>
      </c>
      <c r="L229" s="160">
        <v>0.857142857142857</v>
      </c>
      <c r="M229" s="87">
        <v>70</v>
      </c>
      <c r="N229" s="88">
        <v>82</v>
      </c>
      <c r="O229" s="160">
        <v>0.853658536585366</v>
      </c>
      <c r="P229" s="177"/>
    </row>
    <row r="230" customHeight="1" spans="1:16">
      <c r="A230" s="115">
        <v>226</v>
      </c>
      <c r="B230" s="83">
        <v>2014015184</v>
      </c>
      <c r="C230" s="89" t="s">
        <v>366</v>
      </c>
      <c r="D230" s="90">
        <v>2014</v>
      </c>
      <c r="E230" s="148" t="s">
        <v>356</v>
      </c>
      <c r="F230" s="173">
        <v>8.81</v>
      </c>
      <c r="G230" s="174">
        <v>65.1</v>
      </c>
      <c r="H230" s="174">
        <v>4.07</v>
      </c>
      <c r="I230" s="130">
        <v>77.98</v>
      </c>
      <c r="J230" s="87">
        <v>12</v>
      </c>
      <c r="K230" s="88">
        <v>21</v>
      </c>
      <c r="L230" s="160">
        <v>0.571428571428571</v>
      </c>
      <c r="M230" s="87">
        <v>53</v>
      </c>
      <c r="N230" s="88">
        <v>82</v>
      </c>
      <c r="O230" s="160">
        <v>0.646341463414634</v>
      </c>
      <c r="P230" s="177"/>
    </row>
    <row r="231" customHeight="1" spans="1:16">
      <c r="A231" s="115">
        <v>227</v>
      </c>
      <c r="B231" s="83">
        <v>2014015185</v>
      </c>
      <c r="C231" s="89" t="s">
        <v>367</v>
      </c>
      <c r="D231" s="90">
        <v>2014</v>
      </c>
      <c r="E231" s="148" t="s">
        <v>356</v>
      </c>
      <c r="F231" s="173">
        <v>8.83</v>
      </c>
      <c r="G231" s="174">
        <v>71.9</v>
      </c>
      <c r="H231" s="174">
        <v>5.04</v>
      </c>
      <c r="I231" s="130">
        <v>85.77</v>
      </c>
      <c r="J231" s="87">
        <v>3</v>
      </c>
      <c r="K231" s="88">
        <v>21</v>
      </c>
      <c r="L231" s="160">
        <v>0.285714285714286</v>
      </c>
      <c r="M231" s="87">
        <v>11</v>
      </c>
      <c r="N231" s="88">
        <v>82</v>
      </c>
      <c r="O231" s="160">
        <v>0.304878048780488</v>
      </c>
      <c r="P231" s="177"/>
    </row>
    <row r="232" customHeight="1" spans="1:16">
      <c r="A232" s="115">
        <v>228</v>
      </c>
      <c r="B232" s="83">
        <v>2014015186</v>
      </c>
      <c r="C232" s="89" t="s">
        <v>368</v>
      </c>
      <c r="D232" s="90">
        <v>2014</v>
      </c>
      <c r="E232" s="148" t="s">
        <v>356</v>
      </c>
      <c r="F232" s="173">
        <v>8.82</v>
      </c>
      <c r="G232" s="174">
        <v>68.79</v>
      </c>
      <c r="H232" s="174">
        <v>4.41</v>
      </c>
      <c r="I232" s="130">
        <v>82.02</v>
      </c>
      <c r="J232" s="87">
        <v>7</v>
      </c>
      <c r="K232" s="88">
        <v>21</v>
      </c>
      <c r="L232" s="160">
        <v>0.333333333333333</v>
      </c>
      <c r="M232" s="87">
        <v>27</v>
      </c>
      <c r="N232" s="88">
        <v>82</v>
      </c>
      <c r="O232" s="160">
        <v>0.329268292682927</v>
      </c>
      <c r="P232" s="177"/>
    </row>
    <row r="233" customHeight="1" spans="1:16">
      <c r="A233" s="115">
        <v>229</v>
      </c>
      <c r="B233" s="83">
        <v>2014015187</v>
      </c>
      <c r="C233" s="89" t="s">
        <v>369</v>
      </c>
      <c r="D233" s="90">
        <v>2014</v>
      </c>
      <c r="E233" s="148" t="s">
        <v>356</v>
      </c>
      <c r="F233" s="173">
        <v>8.79</v>
      </c>
      <c r="G233" s="174">
        <v>60.62</v>
      </c>
      <c r="H233" s="174">
        <v>4</v>
      </c>
      <c r="I233" s="130">
        <v>73.41</v>
      </c>
      <c r="J233" s="87">
        <v>18</v>
      </c>
      <c r="K233" s="88">
        <v>21</v>
      </c>
      <c r="L233" s="160">
        <v>0.904761904761905</v>
      </c>
      <c r="M233" s="87">
        <v>76</v>
      </c>
      <c r="N233" s="88">
        <v>82</v>
      </c>
      <c r="O233" s="160">
        <v>0.926829268292683</v>
      </c>
      <c r="P233" s="177"/>
    </row>
    <row r="234" customHeight="1" spans="1:16">
      <c r="A234" s="115">
        <v>230</v>
      </c>
      <c r="B234" s="83">
        <v>2014015188</v>
      </c>
      <c r="C234" s="89" t="s">
        <v>370</v>
      </c>
      <c r="D234" s="90">
        <v>2014</v>
      </c>
      <c r="E234" s="148" t="s">
        <v>356</v>
      </c>
      <c r="F234" s="173">
        <v>8.9</v>
      </c>
      <c r="G234" s="174">
        <v>65.42</v>
      </c>
      <c r="H234" s="174">
        <v>3.88</v>
      </c>
      <c r="I234" s="130">
        <v>78.2</v>
      </c>
      <c r="J234" s="87">
        <v>11</v>
      </c>
      <c r="K234" s="88">
        <v>21</v>
      </c>
      <c r="L234" s="160">
        <v>0.523809523809524</v>
      </c>
      <c r="M234" s="87">
        <v>51</v>
      </c>
      <c r="N234" s="88">
        <v>82</v>
      </c>
      <c r="O234" s="160">
        <v>0.621951219512195</v>
      </c>
      <c r="P234" s="177"/>
    </row>
    <row r="235" customHeight="1" spans="1:16">
      <c r="A235" s="115">
        <v>231</v>
      </c>
      <c r="B235" s="83">
        <v>2014015189</v>
      </c>
      <c r="C235" s="89" t="s">
        <v>371</v>
      </c>
      <c r="D235" s="90">
        <v>2014</v>
      </c>
      <c r="E235" s="148" t="s">
        <v>356</v>
      </c>
      <c r="F235" s="173">
        <v>8.9</v>
      </c>
      <c r="G235" s="174">
        <v>63.27</v>
      </c>
      <c r="H235" s="174">
        <v>4.1</v>
      </c>
      <c r="I235" s="130">
        <v>76.27</v>
      </c>
      <c r="J235" s="87">
        <v>16</v>
      </c>
      <c r="K235" s="88">
        <v>21</v>
      </c>
      <c r="L235" s="160">
        <v>0.80952380952381</v>
      </c>
      <c r="M235" s="87">
        <v>69</v>
      </c>
      <c r="N235" s="88">
        <v>82</v>
      </c>
      <c r="O235" s="160">
        <v>0.841463414634146</v>
      </c>
      <c r="P235" s="177"/>
    </row>
    <row r="236" customHeight="1" spans="1:16">
      <c r="A236" s="115">
        <v>232</v>
      </c>
      <c r="B236" s="83">
        <v>2014015190</v>
      </c>
      <c r="C236" s="89" t="s">
        <v>372</v>
      </c>
      <c r="D236" s="90">
        <v>2014</v>
      </c>
      <c r="E236" s="148" t="s">
        <v>356</v>
      </c>
      <c r="F236" s="173">
        <v>8.75</v>
      </c>
      <c r="G236" s="174">
        <v>68.43</v>
      </c>
      <c r="H236" s="174">
        <v>4.59</v>
      </c>
      <c r="I236" s="130">
        <v>81.77</v>
      </c>
      <c r="J236" s="87">
        <v>8</v>
      </c>
      <c r="K236" s="88">
        <v>21</v>
      </c>
      <c r="L236" s="160">
        <v>0.380952380952381</v>
      </c>
      <c r="M236" s="87">
        <v>29</v>
      </c>
      <c r="N236" s="88">
        <v>82</v>
      </c>
      <c r="O236" s="160">
        <v>0.353658536585366</v>
      </c>
      <c r="P236" s="177"/>
    </row>
    <row r="237" customHeight="1" spans="1:16">
      <c r="A237" s="115">
        <v>233</v>
      </c>
      <c r="B237" s="83">
        <v>2014015191</v>
      </c>
      <c r="C237" s="89" t="s">
        <v>373</v>
      </c>
      <c r="D237" s="90">
        <v>2014</v>
      </c>
      <c r="E237" s="148" t="s">
        <v>356</v>
      </c>
      <c r="F237" s="173">
        <v>8.9</v>
      </c>
      <c r="G237" s="174">
        <v>73.05</v>
      </c>
      <c r="H237" s="174">
        <v>4.56</v>
      </c>
      <c r="I237" s="130">
        <v>86.51</v>
      </c>
      <c r="J237" s="87">
        <v>1</v>
      </c>
      <c r="K237" s="88">
        <v>21</v>
      </c>
      <c r="L237" s="160">
        <v>0.0476190476190476</v>
      </c>
      <c r="M237" s="87">
        <v>7</v>
      </c>
      <c r="N237" s="88">
        <v>82</v>
      </c>
      <c r="O237" s="160">
        <v>0.0853658536585366</v>
      </c>
      <c r="P237" s="177"/>
    </row>
    <row r="238" customHeight="1" spans="1:16">
      <c r="A238" s="115">
        <v>234</v>
      </c>
      <c r="B238" s="83">
        <v>2014015192</v>
      </c>
      <c r="C238" s="89" t="s">
        <v>374</v>
      </c>
      <c r="D238" s="90">
        <v>2014</v>
      </c>
      <c r="E238" s="148" t="s">
        <v>356</v>
      </c>
      <c r="F238" s="173">
        <v>8.82</v>
      </c>
      <c r="G238" s="174">
        <v>66.72</v>
      </c>
      <c r="H238" s="174">
        <v>4.64</v>
      </c>
      <c r="I238" s="130">
        <v>80.18</v>
      </c>
      <c r="J238" s="87">
        <v>10</v>
      </c>
      <c r="K238" s="88">
        <v>21</v>
      </c>
      <c r="L238" s="160">
        <v>0.476190476190476</v>
      </c>
      <c r="M238" s="87">
        <v>39</v>
      </c>
      <c r="N238" s="88">
        <v>82</v>
      </c>
      <c r="O238" s="160">
        <v>0.475609756097561</v>
      </c>
      <c r="P238" s="177"/>
    </row>
    <row r="239" customHeight="1" spans="1:16">
      <c r="A239" s="115">
        <v>235</v>
      </c>
      <c r="B239" s="83">
        <v>2014015193</v>
      </c>
      <c r="C239" s="89" t="s">
        <v>375</v>
      </c>
      <c r="D239" s="90">
        <v>2014</v>
      </c>
      <c r="E239" s="148" t="s">
        <v>356</v>
      </c>
      <c r="F239" s="173">
        <v>8.86</v>
      </c>
      <c r="G239" s="174">
        <v>67.6</v>
      </c>
      <c r="H239" s="174">
        <v>4.26</v>
      </c>
      <c r="I239" s="130">
        <v>80.72</v>
      </c>
      <c r="J239" s="87">
        <v>9</v>
      </c>
      <c r="K239" s="88">
        <v>21</v>
      </c>
      <c r="L239" s="160">
        <v>0.428571428571429</v>
      </c>
      <c r="M239" s="87">
        <v>34</v>
      </c>
      <c r="N239" s="88">
        <v>82</v>
      </c>
      <c r="O239" s="160">
        <v>0.414634146341463</v>
      </c>
      <c r="P239" s="177"/>
    </row>
    <row r="240" customHeight="1" spans="1:16">
      <c r="A240" s="115">
        <v>236</v>
      </c>
      <c r="B240" s="83">
        <v>2014015194</v>
      </c>
      <c r="C240" s="84" t="s">
        <v>376</v>
      </c>
      <c r="D240" s="85">
        <v>2014</v>
      </c>
      <c r="E240" s="172" t="s">
        <v>356</v>
      </c>
      <c r="F240" s="173">
        <v>8.82</v>
      </c>
      <c r="G240" s="174">
        <v>69.47</v>
      </c>
      <c r="H240" s="174">
        <v>4.4</v>
      </c>
      <c r="I240" s="130">
        <v>82.69</v>
      </c>
      <c r="J240" s="92">
        <v>6</v>
      </c>
      <c r="K240" s="93">
        <v>21</v>
      </c>
      <c r="L240" s="160">
        <v>0.238095238095238</v>
      </c>
      <c r="M240" s="87">
        <v>25</v>
      </c>
      <c r="N240" s="88">
        <v>82</v>
      </c>
      <c r="O240" s="160">
        <v>0.292682926829268</v>
      </c>
      <c r="P240" s="175"/>
    </row>
    <row r="241" customHeight="1" spans="1:16">
      <c r="A241" s="115">
        <v>237</v>
      </c>
      <c r="B241" s="83">
        <v>2014015195</v>
      </c>
      <c r="C241" s="84" t="s">
        <v>377</v>
      </c>
      <c r="D241" s="85">
        <v>2014</v>
      </c>
      <c r="E241" s="172" t="s">
        <v>332</v>
      </c>
      <c r="F241" s="173">
        <v>9.48</v>
      </c>
      <c r="G241" s="174">
        <v>63.1</v>
      </c>
      <c r="H241" s="174">
        <v>3.8</v>
      </c>
      <c r="I241" s="130">
        <v>76.38</v>
      </c>
      <c r="J241" s="92" t="s">
        <v>378</v>
      </c>
      <c r="K241" s="93">
        <v>20</v>
      </c>
      <c r="L241" s="160" t="s">
        <v>379</v>
      </c>
      <c r="M241" s="87">
        <v>68</v>
      </c>
      <c r="N241" s="88">
        <v>82</v>
      </c>
      <c r="O241" s="160">
        <v>0.829268292682927</v>
      </c>
      <c r="P241" s="175"/>
    </row>
    <row r="242" customHeight="1" spans="1:16">
      <c r="A242" s="115">
        <v>238</v>
      </c>
      <c r="B242" s="83">
        <v>2014015197</v>
      </c>
      <c r="C242" s="84" t="s">
        <v>380</v>
      </c>
      <c r="D242" s="85">
        <v>2014</v>
      </c>
      <c r="E242" s="172" t="s">
        <v>332</v>
      </c>
      <c r="F242" s="173">
        <v>9.82</v>
      </c>
      <c r="G242" s="174">
        <v>74.18</v>
      </c>
      <c r="H242" s="174">
        <v>5.1</v>
      </c>
      <c r="I242" s="130">
        <v>89.1</v>
      </c>
      <c r="J242" s="92">
        <v>2</v>
      </c>
      <c r="K242" s="93">
        <v>20</v>
      </c>
      <c r="L242" s="160" t="s">
        <v>381</v>
      </c>
      <c r="M242" s="87">
        <v>2</v>
      </c>
      <c r="N242" s="88">
        <v>82</v>
      </c>
      <c r="O242" s="160">
        <v>0.024390243902439</v>
      </c>
      <c r="P242" s="175"/>
    </row>
    <row r="243" customHeight="1" spans="1:16">
      <c r="A243" s="115">
        <v>239</v>
      </c>
      <c r="B243" s="83">
        <v>2014015198</v>
      </c>
      <c r="C243" s="84" t="s">
        <v>382</v>
      </c>
      <c r="D243" s="85">
        <v>2014</v>
      </c>
      <c r="E243" s="172" t="s">
        <v>332</v>
      </c>
      <c r="F243" s="173">
        <v>9.76</v>
      </c>
      <c r="G243" s="174">
        <v>60.49</v>
      </c>
      <c r="H243" s="174">
        <v>3.95</v>
      </c>
      <c r="I243" s="130">
        <v>74.2</v>
      </c>
      <c r="J243" s="92" t="s">
        <v>383</v>
      </c>
      <c r="K243" s="93">
        <v>20</v>
      </c>
      <c r="L243" s="160" t="s">
        <v>384</v>
      </c>
      <c r="M243" s="87">
        <v>73</v>
      </c>
      <c r="N243" s="88">
        <v>82</v>
      </c>
      <c r="O243" s="160">
        <v>0.890243902439024</v>
      </c>
      <c r="P243" s="175"/>
    </row>
    <row r="244" customHeight="1" spans="1:16">
      <c r="A244" s="115">
        <v>240</v>
      </c>
      <c r="B244" s="83">
        <v>2014015201</v>
      </c>
      <c r="C244" s="84" t="s">
        <v>385</v>
      </c>
      <c r="D244" s="85">
        <v>2014</v>
      </c>
      <c r="E244" s="172" t="s">
        <v>332</v>
      </c>
      <c r="F244" s="173">
        <v>9.62</v>
      </c>
      <c r="G244" s="174">
        <v>69.88</v>
      </c>
      <c r="H244" s="174">
        <v>4.53</v>
      </c>
      <c r="I244" s="130">
        <v>84.03</v>
      </c>
      <c r="J244" s="92" t="s">
        <v>386</v>
      </c>
      <c r="K244" s="93">
        <v>20</v>
      </c>
      <c r="L244" s="160" t="s">
        <v>387</v>
      </c>
      <c r="M244" s="87">
        <v>17</v>
      </c>
      <c r="N244" s="88">
        <v>82</v>
      </c>
      <c r="O244" s="160">
        <v>0.207317073170732</v>
      </c>
      <c r="P244" s="175"/>
    </row>
    <row r="245" customHeight="1" spans="1:16">
      <c r="A245" s="115">
        <v>241</v>
      </c>
      <c r="B245" s="83">
        <v>2014015203</v>
      </c>
      <c r="C245" s="84" t="s">
        <v>388</v>
      </c>
      <c r="D245" s="85">
        <v>2014</v>
      </c>
      <c r="E245" s="172" t="s">
        <v>332</v>
      </c>
      <c r="F245" s="173">
        <v>9.95</v>
      </c>
      <c r="G245" s="174">
        <v>69.11</v>
      </c>
      <c r="H245" s="174">
        <v>4.68</v>
      </c>
      <c r="I245" s="130">
        <v>83.74</v>
      </c>
      <c r="J245" s="92" t="s">
        <v>389</v>
      </c>
      <c r="K245" s="93">
        <v>20</v>
      </c>
      <c r="L245" s="160" t="s">
        <v>390</v>
      </c>
      <c r="M245" s="87">
        <v>19</v>
      </c>
      <c r="N245" s="88">
        <v>82</v>
      </c>
      <c r="O245" s="160">
        <v>0.231707317073171</v>
      </c>
      <c r="P245" s="175"/>
    </row>
    <row r="246" customHeight="1" spans="1:16">
      <c r="A246" s="115">
        <v>242</v>
      </c>
      <c r="B246" s="83">
        <v>2014015204</v>
      </c>
      <c r="C246" s="84" t="s">
        <v>391</v>
      </c>
      <c r="D246" s="85">
        <v>2014</v>
      </c>
      <c r="E246" s="172" t="s">
        <v>332</v>
      </c>
      <c r="F246" s="173">
        <v>9.77</v>
      </c>
      <c r="G246" s="174">
        <v>67.94</v>
      </c>
      <c r="H246" s="174">
        <v>4.103</v>
      </c>
      <c r="I246" s="130">
        <v>81.81</v>
      </c>
      <c r="J246" s="92" t="s">
        <v>392</v>
      </c>
      <c r="K246" s="93">
        <v>20</v>
      </c>
      <c r="L246" s="160" t="s">
        <v>393</v>
      </c>
      <c r="M246" s="87">
        <v>28</v>
      </c>
      <c r="N246" s="88">
        <v>82</v>
      </c>
      <c r="O246" s="160">
        <v>0.341463414634146</v>
      </c>
      <c r="P246" s="175"/>
    </row>
    <row r="247" customHeight="1" spans="1:16">
      <c r="A247" s="115">
        <v>243</v>
      </c>
      <c r="B247" s="83">
        <v>2014015205</v>
      </c>
      <c r="C247" s="84" t="s">
        <v>394</v>
      </c>
      <c r="D247" s="85">
        <v>2014</v>
      </c>
      <c r="E247" s="172" t="s">
        <v>332</v>
      </c>
      <c r="F247" s="173">
        <v>9.85</v>
      </c>
      <c r="G247" s="174">
        <v>66.55</v>
      </c>
      <c r="H247" s="174">
        <v>5.27</v>
      </c>
      <c r="I247" s="130">
        <v>81.67</v>
      </c>
      <c r="J247" s="92" t="s">
        <v>395</v>
      </c>
      <c r="K247" s="93">
        <v>20</v>
      </c>
      <c r="L247" s="160" t="s">
        <v>396</v>
      </c>
      <c r="M247" s="87">
        <v>30</v>
      </c>
      <c r="N247" s="88">
        <v>82</v>
      </c>
      <c r="O247" s="160">
        <v>0.365853658536585</v>
      </c>
      <c r="P247" s="175"/>
    </row>
    <row r="248" customHeight="1" spans="1:16">
      <c r="A248" s="115">
        <v>244</v>
      </c>
      <c r="B248" s="83">
        <v>2014015206</v>
      </c>
      <c r="C248" s="84" t="s">
        <v>397</v>
      </c>
      <c r="D248" s="85">
        <v>2014</v>
      </c>
      <c r="E248" s="172" t="s">
        <v>332</v>
      </c>
      <c r="F248" s="173">
        <v>9.36</v>
      </c>
      <c r="G248" s="174">
        <v>61.35</v>
      </c>
      <c r="H248" s="174">
        <v>4.62</v>
      </c>
      <c r="I248" s="130">
        <v>75.33</v>
      </c>
      <c r="J248" s="92" t="s">
        <v>398</v>
      </c>
      <c r="K248" s="93">
        <v>20</v>
      </c>
      <c r="L248" s="160" t="s">
        <v>399</v>
      </c>
      <c r="M248" s="87">
        <v>71</v>
      </c>
      <c r="N248" s="88">
        <v>82</v>
      </c>
      <c r="O248" s="160">
        <v>0.865853658536585</v>
      </c>
      <c r="P248" s="175"/>
    </row>
    <row r="249" customHeight="1" spans="1:16">
      <c r="A249" s="115">
        <v>245</v>
      </c>
      <c r="B249" s="83">
        <v>2014015207</v>
      </c>
      <c r="C249" s="84" t="s">
        <v>400</v>
      </c>
      <c r="D249" s="85">
        <v>2014</v>
      </c>
      <c r="E249" s="172" t="s">
        <v>332</v>
      </c>
      <c r="F249" s="173">
        <v>9.81</v>
      </c>
      <c r="G249" s="174">
        <v>60.66</v>
      </c>
      <c r="H249" s="174">
        <v>4.35</v>
      </c>
      <c r="I249" s="130">
        <v>74.82</v>
      </c>
      <c r="J249" s="92" t="s">
        <v>401</v>
      </c>
      <c r="K249" s="93">
        <v>20</v>
      </c>
      <c r="L249" s="160" t="s">
        <v>402</v>
      </c>
      <c r="M249" s="87">
        <v>72</v>
      </c>
      <c r="N249" s="88">
        <v>82</v>
      </c>
      <c r="O249" s="160">
        <v>0.878048780487805</v>
      </c>
      <c r="P249" s="175"/>
    </row>
    <row r="250" customHeight="1" spans="1:16">
      <c r="A250" s="115">
        <v>246</v>
      </c>
      <c r="B250" s="83">
        <v>2014015208</v>
      </c>
      <c r="C250" s="84" t="s">
        <v>403</v>
      </c>
      <c r="D250" s="85">
        <v>2014</v>
      </c>
      <c r="E250" s="172" t="s">
        <v>332</v>
      </c>
      <c r="F250" s="173">
        <v>9.65</v>
      </c>
      <c r="G250" s="174">
        <v>65.82</v>
      </c>
      <c r="H250" s="174">
        <v>4.094</v>
      </c>
      <c r="I250" s="130">
        <v>79.56</v>
      </c>
      <c r="J250" s="92" t="s">
        <v>404</v>
      </c>
      <c r="K250" s="93">
        <v>20</v>
      </c>
      <c r="L250" s="160" t="s">
        <v>405</v>
      </c>
      <c r="M250" s="87">
        <v>43</v>
      </c>
      <c r="N250" s="88">
        <v>82</v>
      </c>
      <c r="O250" s="160">
        <v>0.524390243902439</v>
      </c>
      <c r="P250" s="175"/>
    </row>
    <row r="251" customHeight="1" spans="1:16">
      <c r="A251" s="115">
        <v>247</v>
      </c>
      <c r="B251" s="83">
        <v>2014015209</v>
      </c>
      <c r="C251" s="84" t="s">
        <v>406</v>
      </c>
      <c r="D251" s="85">
        <v>2014</v>
      </c>
      <c r="E251" s="172" t="s">
        <v>332</v>
      </c>
      <c r="F251" s="173">
        <v>9.8</v>
      </c>
      <c r="G251" s="174">
        <v>64.81</v>
      </c>
      <c r="H251" s="174">
        <v>4.25</v>
      </c>
      <c r="I251" s="130">
        <v>78.86</v>
      </c>
      <c r="J251" s="92" t="s">
        <v>407</v>
      </c>
      <c r="K251" s="93">
        <v>20</v>
      </c>
      <c r="L251" s="160" t="s">
        <v>408</v>
      </c>
      <c r="M251" s="87">
        <v>48</v>
      </c>
      <c r="N251" s="88">
        <v>82</v>
      </c>
      <c r="O251" s="160">
        <v>0.585365853658537</v>
      </c>
      <c r="P251" s="175"/>
    </row>
    <row r="252" customHeight="1" spans="1:16">
      <c r="A252" s="115">
        <v>248</v>
      </c>
      <c r="B252" s="83">
        <v>2014015210</v>
      </c>
      <c r="C252" s="84" t="s">
        <v>409</v>
      </c>
      <c r="D252" s="85">
        <v>2014</v>
      </c>
      <c r="E252" s="172" t="s">
        <v>332</v>
      </c>
      <c r="F252" s="173">
        <v>9.69</v>
      </c>
      <c r="G252" s="174">
        <v>62.75</v>
      </c>
      <c r="H252" s="174">
        <v>4.26</v>
      </c>
      <c r="I252" s="130">
        <v>76.7</v>
      </c>
      <c r="J252" s="92" t="s">
        <v>410</v>
      </c>
      <c r="K252" s="93">
        <v>20</v>
      </c>
      <c r="L252" s="160" t="s">
        <v>411</v>
      </c>
      <c r="M252" s="87">
        <v>67</v>
      </c>
      <c r="N252" s="88">
        <v>82</v>
      </c>
      <c r="O252" s="160">
        <v>0.817073170731707</v>
      </c>
      <c r="P252" s="175"/>
    </row>
    <row r="253" customHeight="1" spans="1:16">
      <c r="A253" s="115">
        <v>249</v>
      </c>
      <c r="B253" s="83">
        <v>2014015211</v>
      </c>
      <c r="C253" s="84" t="s">
        <v>412</v>
      </c>
      <c r="D253" s="85">
        <v>2014</v>
      </c>
      <c r="E253" s="172" t="s">
        <v>332</v>
      </c>
      <c r="F253" s="173">
        <v>9.9</v>
      </c>
      <c r="G253" s="174">
        <v>72.9953</v>
      </c>
      <c r="H253" s="174">
        <v>6.48</v>
      </c>
      <c r="I253" s="130">
        <v>89.37</v>
      </c>
      <c r="J253" s="92">
        <v>1</v>
      </c>
      <c r="K253" s="93">
        <v>20</v>
      </c>
      <c r="L253" s="160" t="s">
        <v>413</v>
      </c>
      <c r="M253" s="87">
        <v>1</v>
      </c>
      <c r="N253" s="88">
        <v>82</v>
      </c>
      <c r="O253" s="160">
        <v>0.0121951219512195</v>
      </c>
      <c r="P253" s="175"/>
    </row>
    <row r="254" customHeight="1" spans="1:16">
      <c r="A254" s="115">
        <v>250</v>
      </c>
      <c r="B254" s="83">
        <v>2014015212</v>
      </c>
      <c r="C254" s="84" t="s">
        <v>414</v>
      </c>
      <c r="D254" s="85">
        <v>2014</v>
      </c>
      <c r="E254" s="172" t="s">
        <v>332</v>
      </c>
      <c r="F254" s="173">
        <v>9.54</v>
      </c>
      <c r="G254" s="174">
        <v>66.82</v>
      </c>
      <c r="H254" s="174">
        <v>4.244</v>
      </c>
      <c r="I254" s="130">
        <v>80.6</v>
      </c>
      <c r="J254" s="92" t="s">
        <v>415</v>
      </c>
      <c r="K254" s="93">
        <v>20</v>
      </c>
      <c r="L254" s="160" t="s">
        <v>416</v>
      </c>
      <c r="M254" s="87">
        <v>35</v>
      </c>
      <c r="N254" s="88">
        <v>82</v>
      </c>
      <c r="O254" s="160">
        <v>0.426829268292683</v>
      </c>
      <c r="P254" s="175"/>
    </row>
    <row r="255" customHeight="1" spans="1:16">
      <c r="A255" s="115">
        <v>251</v>
      </c>
      <c r="B255" s="83">
        <v>2014015213</v>
      </c>
      <c r="C255" s="84" t="s">
        <v>417</v>
      </c>
      <c r="D255" s="85">
        <v>2014</v>
      </c>
      <c r="E255" s="172" t="s">
        <v>332</v>
      </c>
      <c r="F255" s="173">
        <v>9.38</v>
      </c>
      <c r="G255" s="174">
        <v>64.69</v>
      </c>
      <c r="H255" s="174">
        <v>4.067</v>
      </c>
      <c r="I255" s="130">
        <v>78.14</v>
      </c>
      <c r="J255" s="92" t="s">
        <v>418</v>
      </c>
      <c r="K255" s="93">
        <v>20</v>
      </c>
      <c r="L255" s="160" t="s">
        <v>419</v>
      </c>
      <c r="M255" s="87">
        <v>52</v>
      </c>
      <c r="N255" s="88">
        <v>82</v>
      </c>
      <c r="O255" s="160">
        <v>0.634146341463415</v>
      </c>
      <c r="P255" s="175"/>
    </row>
    <row r="256" customHeight="1" spans="1:16">
      <c r="A256" s="115">
        <v>252</v>
      </c>
      <c r="B256" s="83">
        <v>2014015214</v>
      </c>
      <c r="C256" s="84" t="s">
        <v>420</v>
      </c>
      <c r="D256" s="85">
        <v>2014</v>
      </c>
      <c r="E256" s="172" t="s">
        <v>332</v>
      </c>
      <c r="F256" s="173">
        <v>9.93</v>
      </c>
      <c r="G256" s="174">
        <v>60.34</v>
      </c>
      <c r="H256" s="174">
        <v>3.79</v>
      </c>
      <c r="I256" s="130">
        <v>74.06</v>
      </c>
      <c r="J256" s="92" t="s">
        <v>421</v>
      </c>
      <c r="K256" s="93">
        <v>20</v>
      </c>
      <c r="L256" s="160" t="s">
        <v>422</v>
      </c>
      <c r="M256" s="87">
        <v>74</v>
      </c>
      <c r="N256" s="88">
        <v>82</v>
      </c>
      <c r="O256" s="160">
        <v>0.902439024390244</v>
      </c>
      <c r="P256" s="175"/>
    </row>
    <row r="257" customHeight="1" spans="1:16">
      <c r="A257" s="115">
        <v>253</v>
      </c>
      <c r="B257" s="83">
        <v>2014015215</v>
      </c>
      <c r="C257" s="84" t="s">
        <v>423</v>
      </c>
      <c r="D257" s="85">
        <v>2014</v>
      </c>
      <c r="E257" s="172" t="s">
        <v>332</v>
      </c>
      <c r="F257" s="173">
        <v>9.55</v>
      </c>
      <c r="G257" s="174">
        <v>71.65</v>
      </c>
      <c r="H257" s="174">
        <v>5.346</v>
      </c>
      <c r="I257" s="130">
        <v>86.55</v>
      </c>
      <c r="J257" s="92">
        <v>3</v>
      </c>
      <c r="K257" s="93">
        <v>20</v>
      </c>
      <c r="L257" s="160" t="s">
        <v>424</v>
      </c>
      <c r="M257" s="87">
        <v>6</v>
      </c>
      <c r="N257" s="88">
        <v>82</v>
      </c>
      <c r="O257" s="160">
        <v>0.0731707317073171</v>
      </c>
      <c r="P257" s="175"/>
    </row>
    <row r="258" customHeight="1" spans="1:16">
      <c r="A258" s="115">
        <v>254</v>
      </c>
      <c r="B258" s="83">
        <v>2014015216</v>
      </c>
      <c r="C258" s="84" t="s">
        <v>425</v>
      </c>
      <c r="D258" s="85">
        <v>2014</v>
      </c>
      <c r="E258" s="172" t="s">
        <v>332</v>
      </c>
      <c r="F258" s="173">
        <v>9.89</v>
      </c>
      <c r="G258" s="174">
        <v>66.27</v>
      </c>
      <c r="H258" s="174">
        <v>4.187</v>
      </c>
      <c r="I258" s="130">
        <v>80.35</v>
      </c>
      <c r="J258" s="92" t="s">
        <v>426</v>
      </c>
      <c r="K258" s="93">
        <v>20</v>
      </c>
      <c r="L258" s="160" t="s">
        <v>427</v>
      </c>
      <c r="M258" s="87">
        <v>38</v>
      </c>
      <c r="N258" s="88">
        <v>82</v>
      </c>
      <c r="O258" s="160">
        <v>0.463414634146341</v>
      </c>
      <c r="P258" s="175"/>
    </row>
    <row r="259" customHeight="1" spans="1:16">
      <c r="A259" s="115">
        <v>255</v>
      </c>
      <c r="B259" s="83">
        <v>2014015217</v>
      </c>
      <c r="C259" s="84" t="s">
        <v>428</v>
      </c>
      <c r="D259" s="85">
        <v>2014</v>
      </c>
      <c r="E259" s="172" t="s">
        <v>332</v>
      </c>
      <c r="F259" s="173">
        <v>9.81</v>
      </c>
      <c r="G259" s="174">
        <v>68.17</v>
      </c>
      <c r="H259" s="174">
        <v>5.8</v>
      </c>
      <c r="I259" s="130">
        <v>83.78</v>
      </c>
      <c r="J259" s="92" t="s">
        <v>429</v>
      </c>
      <c r="K259" s="178">
        <v>20</v>
      </c>
      <c r="L259" s="160" t="s">
        <v>430</v>
      </c>
      <c r="M259" s="87">
        <v>18</v>
      </c>
      <c r="N259" s="88">
        <v>82</v>
      </c>
      <c r="O259" s="160">
        <v>0.219512195121951</v>
      </c>
      <c r="P259" s="175"/>
    </row>
    <row r="260" customHeight="1" spans="1:16">
      <c r="A260" s="115">
        <v>256</v>
      </c>
      <c r="B260" s="83">
        <v>2014015219</v>
      </c>
      <c r="C260" s="89" t="s">
        <v>431</v>
      </c>
      <c r="D260" s="90">
        <v>2014</v>
      </c>
      <c r="E260" s="148" t="s">
        <v>432</v>
      </c>
      <c r="F260" s="173">
        <v>9.77</v>
      </c>
      <c r="G260" s="174">
        <v>57.85</v>
      </c>
      <c r="H260" s="174">
        <v>3.79</v>
      </c>
      <c r="I260" s="130">
        <v>71.41</v>
      </c>
      <c r="J260" s="87">
        <v>18</v>
      </c>
      <c r="K260" s="88">
        <v>18</v>
      </c>
      <c r="L260" s="160">
        <v>1</v>
      </c>
      <c r="M260" s="87">
        <v>80</v>
      </c>
      <c r="N260" s="88">
        <v>82</v>
      </c>
      <c r="O260" s="160">
        <v>0.975609756097561</v>
      </c>
      <c r="P260" s="177"/>
    </row>
    <row r="261" customHeight="1" spans="1:16">
      <c r="A261" s="115">
        <v>257</v>
      </c>
      <c r="B261" s="83">
        <v>2014015221</v>
      </c>
      <c r="C261" s="89" t="s">
        <v>433</v>
      </c>
      <c r="D261" s="90">
        <v>2014</v>
      </c>
      <c r="E261" s="148" t="s">
        <v>432</v>
      </c>
      <c r="F261" s="173">
        <v>9.79</v>
      </c>
      <c r="G261" s="174">
        <v>67.74</v>
      </c>
      <c r="H261" s="174">
        <v>4.96</v>
      </c>
      <c r="I261" s="130">
        <v>82.49</v>
      </c>
      <c r="J261" s="87">
        <v>8</v>
      </c>
      <c r="K261" s="88">
        <v>18</v>
      </c>
      <c r="L261" s="160">
        <v>0.444444444444444</v>
      </c>
      <c r="M261" s="87">
        <v>26</v>
      </c>
      <c r="N261" s="88">
        <v>82</v>
      </c>
      <c r="O261" s="160">
        <v>0.317073170731707</v>
      </c>
      <c r="P261" s="177"/>
    </row>
    <row r="262" customHeight="1" spans="1:16">
      <c r="A262" s="115">
        <v>258</v>
      </c>
      <c r="B262" s="83">
        <v>2014015222</v>
      </c>
      <c r="C262" s="89" t="s">
        <v>434</v>
      </c>
      <c r="D262" s="90">
        <v>2014</v>
      </c>
      <c r="E262" s="148" t="s">
        <v>432</v>
      </c>
      <c r="F262" s="173">
        <v>9.86</v>
      </c>
      <c r="G262" s="174">
        <v>68.72</v>
      </c>
      <c r="H262" s="174">
        <v>4.45</v>
      </c>
      <c r="I262" s="130">
        <v>83.03</v>
      </c>
      <c r="J262" s="87">
        <v>7</v>
      </c>
      <c r="K262" s="88">
        <v>18</v>
      </c>
      <c r="L262" s="160">
        <v>0.388888888888889</v>
      </c>
      <c r="M262" s="87">
        <v>24</v>
      </c>
      <c r="N262" s="88">
        <v>82</v>
      </c>
      <c r="O262" s="160">
        <v>0.292682926829268</v>
      </c>
      <c r="P262" s="177"/>
    </row>
    <row r="263" customHeight="1" spans="1:16">
      <c r="A263" s="115">
        <v>259</v>
      </c>
      <c r="B263" s="83">
        <v>2014015223</v>
      </c>
      <c r="C263" s="89" t="s">
        <v>435</v>
      </c>
      <c r="D263" s="90">
        <v>2014</v>
      </c>
      <c r="E263" s="148" t="s">
        <v>432</v>
      </c>
      <c r="F263" s="173">
        <v>9.9</v>
      </c>
      <c r="G263" s="174">
        <v>65.83</v>
      </c>
      <c r="H263" s="174">
        <v>4.28</v>
      </c>
      <c r="I263" s="130">
        <v>81.01</v>
      </c>
      <c r="J263" s="87">
        <v>9</v>
      </c>
      <c r="K263" s="88">
        <v>18</v>
      </c>
      <c r="L263" s="160">
        <v>0.5</v>
      </c>
      <c r="M263" s="87">
        <v>31</v>
      </c>
      <c r="N263" s="88">
        <v>82</v>
      </c>
      <c r="O263" s="160">
        <v>0.378048780487805</v>
      </c>
      <c r="P263" s="177"/>
    </row>
    <row r="264" customHeight="1" spans="1:16">
      <c r="A264" s="115">
        <v>260</v>
      </c>
      <c r="B264" s="83">
        <v>2014015224</v>
      </c>
      <c r="C264" s="89" t="s">
        <v>436</v>
      </c>
      <c r="D264" s="90">
        <v>2014</v>
      </c>
      <c r="E264" s="148" t="s">
        <v>432</v>
      </c>
      <c r="F264" s="173">
        <v>9.79</v>
      </c>
      <c r="G264" s="174">
        <v>64.32</v>
      </c>
      <c r="H264" s="174">
        <v>4.2</v>
      </c>
      <c r="I264" s="130">
        <v>78.31</v>
      </c>
      <c r="J264" s="87">
        <v>14</v>
      </c>
      <c r="K264" s="88">
        <v>18</v>
      </c>
      <c r="L264" s="160">
        <v>0.777777777777778</v>
      </c>
      <c r="M264" s="87">
        <v>49</v>
      </c>
      <c r="N264" s="88">
        <v>82</v>
      </c>
      <c r="O264" s="160">
        <v>0.597560975609756</v>
      </c>
      <c r="P264" s="177"/>
    </row>
    <row r="265" customHeight="1" spans="1:16">
      <c r="A265" s="115">
        <v>261</v>
      </c>
      <c r="B265" s="83">
        <v>2014015225</v>
      </c>
      <c r="C265" s="89" t="s">
        <v>437</v>
      </c>
      <c r="D265" s="90">
        <v>2014</v>
      </c>
      <c r="E265" s="148" t="s">
        <v>432</v>
      </c>
      <c r="F265" s="173">
        <v>9.79</v>
      </c>
      <c r="G265" s="174">
        <v>64.26</v>
      </c>
      <c r="H265" s="174">
        <v>3.88</v>
      </c>
      <c r="I265" s="130">
        <v>77.96</v>
      </c>
      <c r="J265" s="87">
        <v>15</v>
      </c>
      <c r="K265" s="88">
        <v>18</v>
      </c>
      <c r="L265" s="160">
        <v>0.833333333333333</v>
      </c>
      <c r="M265" s="87">
        <v>53</v>
      </c>
      <c r="N265" s="88">
        <v>82</v>
      </c>
      <c r="O265" s="160">
        <v>0.646341463414634</v>
      </c>
      <c r="P265" s="177"/>
    </row>
    <row r="266" customHeight="1" spans="1:16">
      <c r="A266" s="115">
        <v>262</v>
      </c>
      <c r="B266" s="83">
        <v>2014015226</v>
      </c>
      <c r="C266" s="89" t="s">
        <v>438</v>
      </c>
      <c r="D266" s="90">
        <v>2014</v>
      </c>
      <c r="E266" s="148" t="s">
        <v>432</v>
      </c>
      <c r="F266" s="173">
        <v>9.85</v>
      </c>
      <c r="G266" s="174">
        <v>71.45</v>
      </c>
      <c r="H266" s="174">
        <v>5.08</v>
      </c>
      <c r="I266" s="130">
        <v>86.38</v>
      </c>
      <c r="J266" s="87">
        <v>2</v>
      </c>
      <c r="K266" s="88">
        <v>18</v>
      </c>
      <c r="L266" s="160">
        <v>0.111111111111111</v>
      </c>
      <c r="M266" s="87">
        <v>8</v>
      </c>
      <c r="N266" s="88">
        <v>82</v>
      </c>
      <c r="O266" s="160">
        <v>0.0975609756097561</v>
      </c>
      <c r="P266" s="177"/>
    </row>
    <row r="267" customHeight="1" spans="1:16">
      <c r="A267" s="115">
        <v>263</v>
      </c>
      <c r="B267" s="83">
        <v>2014015229</v>
      </c>
      <c r="C267" s="89" t="s">
        <v>439</v>
      </c>
      <c r="D267" s="90">
        <v>2014</v>
      </c>
      <c r="E267" s="148" t="s">
        <v>432</v>
      </c>
      <c r="F267" s="173">
        <v>9.84</v>
      </c>
      <c r="G267" s="174">
        <v>64.98</v>
      </c>
      <c r="H267" s="174">
        <v>4.18</v>
      </c>
      <c r="I267" s="130">
        <v>79</v>
      </c>
      <c r="J267" s="87">
        <v>13</v>
      </c>
      <c r="K267" s="88">
        <v>18</v>
      </c>
      <c r="L267" s="160">
        <v>0.722222222222222</v>
      </c>
      <c r="M267" s="87">
        <v>46</v>
      </c>
      <c r="N267" s="88">
        <v>82</v>
      </c>
      <c r="O267" s="160">
        <v>0.560975609756098</v>
      </c>
      <c r="P267" s="177"/>
    </row>
    <row r="268" customHeight="1" spans="1:16">
      <c r="A268" s="115">
        <v>264</v>
      </c>
      <c r="B268" s="83">
        <v>2014015230</v>
      </c>
      <c r="C268" s="89" t="s">
        <v>440</v>
      </c>
      <c r="D268" s="90">
        <v>2014</v>
      </c>
      <c r="E268" s="148" t="s">
        <v>432</v>
      </c>
      <c r="F268" s="173">
        <v>9.86</v>
      </c>
      <c r="G268" s="174">
        <v>68.82</v>
      </c>
      <c r="H268" s="174">
        <v>5.65</v>
      </c>
      <c r="I268" s="130">
        <v>84.33</v>
      </c>
      <c r="J268" s="87">
        <v>6</v>
      </c>
      <c r="K268" s="88">
        <v>18</v>
      </c>
      <c r="L268" s="160">
        <v>0.333333333333333</v>
      </c>
      <c r="M268" s="87">
        <v>16</v>
      </c>
      <c r="N268" s="88">
        <v>82</v>
      </c>
      <c r="O268" s="160">
        <v>0.195121951219512</v>
      </c>
      <c r="P268" s="177"/>
    </row>
    <row r="269" customHeight="1" spans="1:16">
      <c r="A269" s="115">
        <v>265</v>
      </c>
      <c r="B269" s="83">
        <v>2014015231</v>
      </c>
      <c r="C269" s="89" t="s">
        <v>441</v>
      </c>
      <c r="D269" s="90">
        <v>2014</v>
      </c>
      <c r="E269" s="148" t="s">
        <v>432</v>
      </c>
      <c r="F269" s="173">
        <v>9.79</v>
      </c>
      <c r="G269" s="174">
        <v>64.17</v>
      </c>
      <c r="H269" s="174">
        <v>4</v>
      </c>
      <c r="I269" s="130">
        <v>77.96</v>
      </c>
      <c r="J269" s="87">
        <v>16</v>
      </c>
      <c r="K269" s="88">
        <v>18</v>
      </c>
      <c r="L269" s="160">
        <v>0.888888888888889</v>
      </c>
      <c r="M269" s="87">
        <v>53</v>
      </c>
      <c r="N269" s="88">
        <v>82</v>
      </c>
      <c r="O269" s="160">
        <v>0.646341463414634</v>
      </c>
      <c r="P269" s="177"/>
    </row>
    <row r="270" customHeight="1" spans="1:16">
      <c r="A270" s="115">
        <v>266</v>
      </c>
      <c r="B270" s="83">
        <v>2014015232</v>
      </c>
      <c r="C270" s="89" t="s">
        <v>442</v>
      </c>
      <c r="D270" s="90">
        <v>2014</v>
      </c>
      <c r="E270" s="148" t="s">
        <v>432</v>
      </c>
      <c r="F270" s="173">
        <v>9.9</v>
      </c>
      <c r="G270" s="174">
        <v>66.57</v>
      </c>
      <c r="H270" s="174">
        <v>4.01</v>
      </c>
      <c r="I270" s="130">
        <v>80.48</v>
      </c>
      <c r="J270" s="87">
        <v>10</v>
      </c>
      <c r="K270" s="88">
        <v>18</v>
      </c>
      <c r="L270" s="160">
        <v>0.555555555555556</v>
      </c>
      <c r="M270" s="87">
        <v>36</v>
      </c>
      <c r="N270" s="88">
        <v>82</v>
      </c>
      <c r="O270" s="160">
        <v>0.439024390243902</v>
      </c>
      <c r="P270" s="177"/>
    </row>
    <row r="271" customHeight="1" spans="1:16">
      <c r="A271" s="115">
        <v>267</v>
      </c>
      <c r="B271" s="83">
        <v>2014015233</v>
      </c>
      <c r="C271" s="89" t="s">
        <v>443</v>
      </c>
      <c r="D271" s="90">
        <v>2014</v>
      </c>
      <c r="E271" s="148" t="s">
        <v>432</v>
      </c>
      <c r="F271" s="173">
        <v>9.94</v>
      </c>
      <c r="G271" s="174">
        <v>70.54</v>
      </c>
      <c r="H271" s="174">
        <v>4.8</v>
      </c>
      <c r="I271" s="130">
        <v>85.28</v>
      </c>
      <c r="J271" s="87">
        <v>3</v>
      </c>
      <c r="K271" s="88">
        <v>18</v>
      </c>
      <c r="L271" s="160">
        <v>0.166666666666667</v>
      </c>
      <c r="M271" s="87">
        <v>12</v>
      </c>
      <c r="N271" s="88">
        <v>82</v>
      </c>
      <c r="O271" s="160">
        <v>0.146341463414634</v>
      </c>
      <c r="P271" s="177"/>
    </row>
    <row r="272" customHeight="1" spans="1:16">
      <c r="A272" s="115">
        <v>268</v>
      </c>
      <c r="B272" s="83">
        <v>2014015234</v>
      </c>
      <c r="C272" s="89" t="s">
        <v>444</v>
      </c>
      <c r="D272" s="90">
        <v>2014</v>
      </c>
      <c r="E272" s="148" t="s">
        <v>432</v>
      </c>
      <c r="F272" s="173">
        <v>9.78</v>
      </c>
      <c r="G272" s="174">
        <v>63.16</v>
      </c>
      <c r="H272" s="174">
        <v>4.09</v>
      </c>
      <c r="I272" s="130">
        <v>77.03</v>
      </c>
      <c r="J272" s="87">
        <v>17</v>
      </c>
      <c r="K272" s="88">
        <v>18</v>
      </c>
      <c r="L272" s="160">
        <v>0.944444444444444</v>
      </c>
      <c r="M272" s="87">
        <v>64</v>
      </c>
      <c r="N272" s="88">
        <v>82</v>
      </c>
      <c r="O272" s="160">
        <v>0.780487804878049</v>
      </c>
      <c r="P272" s="177"/>
    </row>
    <row r="273" customHeight="1" spans="1:16">
      <c r="A273" s="115">
        <v>269</v>
      </c>
      <c r="B273" s="83">
        <v>2014015235</v>
      </c>
      <c r="C273" s="89" t="s">
        <v>445</v>
      </c>
      <c r="D273" s="90">
        <v>2014</v>
      </c>
      <c r="E273" s="148" t="s">
        <v>432</v>
      </c>
      <c r="F273" s="173">
        <v>9.94</v>
      </c>
      <c r="G273" s="174">
        <v>64.98</v>
      </c>
      <c r="H273" s="174">
        <v>4.04</v>
      </c>
      <c r="I273" s="130">
        <v>79.06</v>
      </c>
      <c r="J273" s="87">
        <v>12</v>
      </c>
      <c r="K273" s="88">
        <v>18</v>
      </c>
      <c r="L273" s="160">
        <v>0.666666666666667</v>
      </c>
      <c r="M273" s="87">
        <v>45</v>
      </c>
      <c r="N273" s="88">
        <v>82</v>
      </c>
      <c r="O273" s="160">
        <v>0.548780487804878</v>
      </c>
      <c r="P273" s="177"/>
    </row>
    <row r="274" customHeight="1" spans="1:16">
      <c r="A274" s="115">
        <v>270</v>
      </c>
      <c r="B274" s="83">
        <v>2014015236</v>
      </c>
      <c r="C274" s="89" t="s">
        <v>446</v>
      </c>
      <c r="D274" s="90">
        <v>2014</v>
      </c>
      <c r="E274" s="148" t="s">
        <v>432</v>
      </c>
      <c r="F274" s="173">
        <v>9.86</v>
      </c>
      <c r="G274" s="174">
        <v>65.92</v>
      </c>
      <c r="H274" s="174">
        <v>4.4</v>
      </c>
      <c r="I274" s="130">
        <v>80.18</v>
      </c>
      <c r="J274" s="87">
        <v>11</v>
      </c>
      <c r="K274" s="88">
        <v>18</v>
      </c>
      <c r="L274" s="160">
        <v>0.611111111111111</v>
      </c>
      <c r="M274" s="87">
        <v>39</v>
      </c>
      <c r="N274" s="88">
        <v>82</v>
      </c>
      <c r="O274" s="160">
        <v>0.475609756097561</v>
      </c>
      <c r="P274" s="177"/>
    </row>
    <row r="275" customHeight="1" spans="1:16">
      <c r="A275" s="115">
        <v>271</v>
      </c>
      <c r="B275" s="83">
        <v>2014015237</v>
      </c>
      <c r="C275" s="89" t="s">
        <v>447</v>
      </c>
      <c r="D275" s="90">
        <v>2014</v>
      </c>
      <c r="E275" s="148" t="s">
        <v>432</v>
      </c>
      <c r="F275" s="173">
        <v>9.9</v>
      </c>
      <c r="G275" s="174">
        <v>70.05</v>
      </c>
      <c r="H275" s="174">
        <v>4.53</v>
      </c>
      <c r="I275" s="130">
        <v>84.48</v>
      </c>
      <c r="J275" s="87">
        <v>4</v>
      </c>
      <c r="K275" s="88">
        <v>18</v>
      </c>
      <c r="L275" s="160">
        <v>0.222222222222222</v>
      </c>
      <c r="M275" s="87">
        <v>13</v>
      </c>
      <c r="N275" s="88">
        <v>82</v>
      </c>
      <c r="O275" s="160">
        <v>0.158536585365854</v>
      </c>
      <c r="P275" s="177"/>
    </row>
    <row r="276" customHeight="1" spans="1:16">
      <c r="A276" s="115">
        <v>272</v>
      </c>
      <c r="B276" s="83">
        <v>2014015238</v>
      </c>
      <c r="C276" s="89" t="s">
        <v>448</v>
      </c>
      <c r="D276" s="90">
        <v>2014</v>
      </c>
      <c r="E276" s="148" t="s">
        <v>432</v>
      </c>
      <c r="F276" s="173">
        <v>9.91</v>
      </c>
      <c r="G276" s="174">
        <v>69.25</v>
      </c>
      <c r="H276" s="174">
        <v>5.24</v>
      </c>
      <c r="I276" s="130">
        <v>84.4</v>
      </c>
      <c r="J276" s="87">
        <v>5</v>
      </c>
      <c r="K276" s="88">
        <v>18</v>
      </c>
      <c r="L276" s="160">
        <v>0.277777777777778</v>
      </c>
      <c r="M276" s="87">
        <v>15</v>
      </c>
      <c r="N276" s="88">
        <v>82</v>
      </c>
      <c r="O276" s="160">
        <v>0.182926829268293</v>
      </c>
      <c r="P276" s="177"/>
    </row>
    <row r="277" customHeight="1" spans="1:16">
      <c r="A277" s="115">
        <v>273</v>
      </c>
      <c r="B277" s="83">
        <v>2014015240</v>
      </c>
      <c r="C277" s="89" t="s">
        <v>449</v>
      </c>
      <c r="D277" s="90">
        <v>2014</v>
      </c>
      <c r="E277" s="148" t="s">
        <v>432</v>
      </c>
      <c r="F277" s="173">
        <v>9.85</v>
      </c>
      <c r="G277" s="174">
        <v>72.88</v>
      </c>
      <c r="H277" s="174">
        <v>4.47</v>
      </c>
      <c r="I277" s="130">
        <v>87.2</v>
      </c>
      <c r="J277" s="87">
        <v>1</v>
      </c>
      <c r="K277" s="88">
        <v>18</v>
      </c>
      <c r="L277" s="160">
        <v>0.0555555555555556</v>
      </c>
      <c r="M277" s="87">
        <v>4</v>
      </c>
      <c r="N277" s="88">
        <v>82</v>
      </c>
      <c r="O277" s="160">
        <v>0.0487804878048781</v>
      </c>
      <c r="P277" s="177"/>
    </row>
  </sheetData>
  <mergeCells count="3">
    <mergeCell ref="A1:P1"/>
    <mergeCell ref="A2:P2"/>
    <mergeCell ref="A3:P3"/>
  </mergeCells>
  <conditionalFormatting sqref="B5">
    <cfRule type="duplicateValues" dxfId="0" priority="91" stopIfTrue="1"/>
  </conditionalFormatting>
  <conditionalFormatting sqref="B165">
    <cfRule type="duplicateValues" dxfId="0" priority="84" stopIfTrue="1"/>
  </conditionalFormatting>
  <conditionalFormatting sqref="B196">
    <cfRule type="duplicateValues" dxfId="0" priority="82" stopIfTrue="1"/>
  </conditionalFormatting>
  <conditionalFormatting sqref="B197">
    <cfRule type="duplicateValues" dxfId="0" priority="81" stopIfTrue="1"/>
  </conditionalFormatting>
  <conditionalFormatting sqref="B198">
    <cfRule type="duplicateValues" dxfId="0" priority="80" stopIfTrue="1"/>
  </conditionalFormatting>
  <conditionalFormatting sqref="B199">
    <cfRule type="duplicateValues" dxfId="0" priority="79" stopIfTrue="1"/>
  </conditionalFormatting>
  <conditionalFormatting sqref="B200">
    <cfRule type="duplicateValues" dxfId="0" priority="78" stopIfTrue="1"/>
  </conditionalFormatting>
  <conditionalFormatting sqref="B201">
    <cfRule type="duplicateValues" dxfId="0" priority="77" stopIfTrue="1"/>
  </conditionalFormatting>
  <conditionalFormatting sqref="B202">
    <cfRule type="duplicateValues" dxfId="0" priority="76" stopIfTrue="1"/>
  </conditionalFormatting>
  <conditionalFormatting sqref="B203">
    <cfRule type="duplicateValues" dxfId="0" priority="75" stopIfTrue="1"/>
  </conditionalFormatting>
  <conditionalFormatting sqref="B204">
    <cfRule type="duplicateValues" dxfId="0" priority="74" stopIfTrue="1"/>
  </conditionalFormatting>
  <conditionalFormatting sqref="B205">
    <cfRule type="duplicateValues" dxfId="0" priority="73" stopIfTrue="1"/>
  </conditionalFormatting>
  <conditionalFormatting sqref="B206">
    <cfRule type="duplicateValues" dxfId="0" priority="72" stopIfTrue="1"/>
  </conditionalFormatting>
  <conditionalFormatting sqref="B207">
    <cfRule type="duplicateValues" dxfId="0" priority="71" stopIfTrue="1"/>
  </conditionalFormatting>
  <conditionalFormatting sqref="B208">
    <cfRule type="duplicateValues" dxfId="0" priority="70" stopIfTrue="1"/>
  </conditionalFormatting>
  <conditionalFormatting sqref="B209">
    <cfRule type="duplicateValues" dxfId="0" priority="69" stopIfTrue="1"/>
  </conditionalFormatting>
  <conditionalFormatting sqref="B210">
    <cfRule type="duplicateValues" dxfId="0" priority="68" stopIfTrue="1"/>
  </conditionalFormatting>
  <conditionalFormatting sqref="B211">
    <cfRule type="duplicateValues" dxfId="0" priority="67" stopIfTrue="1"/>
  </conditionalFormatting>
  <conditionalFormatting sqref="B212">
    <cfRule type="duplicateValues" dxfId="0" priority="66" stopIfTrue="1"/>
  </conditionalFormatting>
  <conditionalFormatting sqref="B213">
    <cfRule type="duplicateValues" dxfId="0" priority="65" stopIfTrue="1"/>
  </conditionalFormatting>
  <conditionalFormatting sqref="B214">
    <cfRule type="duplicateValues" dxfId="0" priority="64" stopIfTrue="1"/>
  </conditionalFormatting>
  <conditionalFormatting sqref="B215">
    <cfRule type="duplicateValues" dxfId="0" priority="63" stopIfTrue="1"/>
  </conditionalFormatting>
  <conditionalFormatting sqref="B216">
    <cfRule type="duplicateValues" dxfId="0" priority="62" stopIfTrue="1"/>
  </conditionalFormatting>
  <conditionalFormatting sqref="B217">
    <cfRule type="duplicateValues" dxfId="0" priority="61" stopIfTrue="1"/>
  </conditionalFormatting>
  <conditionalFormatting sqref="B218">
    <cfRule type="duplicateValues" dxfId="0" priority="60" stopIfTrue="1"/>
  </conditionalFormatting>
  <conditionalFormatting sqref="B219">
    <cfRule type="duplicateValues" dxfId="0" priority="59" stopIfTrue="1"/>
  </conditionalFormatting>
  <conditionalFormatting sqref="B220">
    <cfRule type="duplicateValues" dxfId="0" priority="58" stopIfTrue="1"/>
  </conditionalFormatting>
  <conditionalFormatting sqref="B221">
    <cfRule type="duplicateValues" dxfId="0" priority="57" stopIfTrue="1"/>
  </conditionalFormatting>
  <conditionalFormatting sqref="B222">
    <cfRule type="duplicateValues" dxfId="0" priority="56" stopIfTrue="1"/>
  </conditionalFormatting>
  <conditionalFormatting sqref="B223">
    <cfRule type="duplicateValues" dxfId="0" priority="55" stopIfTrue="1"/>
  </conditionalFormatting>
  <conditionalFormatting sqref="B224">
    <cfRule type="duplicateValues" dxfId="0" priority="54" stopIfTrue="1"/>
  </conditionalFormatting>
  <conditionalFormatting sqref="B225">
    <cfRule type="duplicateValues" dxfId="0" priority="53" stopIfTrue="1"/>
  </conditionalFormatting>
  <conditionalFormatting sqref="B226">
    <cfRule type="duplicateValues" dxfId="0" priority="52" stopIfTrue="1"/>
  </conditionalFormatting>
  <conditionalFormatting sqref="B227">
    <cfRule type="duplicateValues" dxfId="0" priority="51" stopIfTrue="1"/>
  </conditionalFormatting>
  <conditionalFormatting sqref="B228">
    <cfRule type="duplicateValues" dxfId="0" priority="50" stopIfTrue="1"/>
  </conditionalFormatting>
  <conditionalFormatting sqref="B229">
    <cfRule type="duplicateValues" dxfId="0" priority="49" stopIfTrue="1"/>
  </conditionalFormatting>
  <conditionalFormatting sqref="B230">
    <cfRule type="duplicateValues" dxfId="0" priority="48" stopIfTrue="1"/>
  </conditionalFormatting>
  <conditionalFormatting sqref="B231">
    <cfRule type="duplicateValues" dxfId="0" priority="47" stopIfTrue="1"/>
  </conditionalFormatting>
  <conditionalFormatting sqref="B232">
    <cfRule type="duplicateValues" dxfId="0" priority="46" stopIfTrue="1"/>
  </conditionalFormatting>
  <conditionalFormatting sqref="B233">
    <cfRule type="duplicateValues" dxfId="0" priority="45" stopIfTrue="1"/>
  </conditionalFormatting>
  <conditionalFormatting sqref="B234">
    <cfRule type="duplicateValues" dxfId="0" priority="44" stopIfTrue="1"/>
  </conditionalFormatting>
  <conditionalFormatting sqref="B235">
    <cfRule type="duplicateValues" dxfId="0" priority="43" stopIfTrue="1"/>
  </conditionalFormatting>
  <conditionalFormatting sqref="B236">
    <cfRule type="duplicateValues" dxfId="0" priority="42" stopIfTrue="1"/>
  </conditionalFormatting>
  <conditionalFormatting sqref="B237">
    <cfRule type="duplicateValues" dxfId="0" priority="41" stopIfTrue="1"/>
  </conditionalFormatting>
  <conditionalFormatting sqref="B238">
    <cfRule type="duplicateValues" dxfId="0" priority="40" stopIfTrue="1"/>
  </conditionalFormatting>
  <conditionalFormatting sqref="B239">
    <cfRule type="duplicateValues" dxfId="0" priority="39" stopIfTrue="1"/>
  </conditionalFormatting>
  <conditionalFormatting sqref="B240">
    <cfRule type="duplicateValues" dxfId="0" priority="38" stopIfTrue="1"/>
  </conditionalFormatting>
  <conditionalFormatting sqref="B241">
    <cfRule type="duplicateValues" dxfId="0" priority="37" stopIfTrue="1"/>
  </conditionalFormatting>
  <conditionalFormatting sqref="B242">
    <cfRule type="duplicateValues" dxfId="0" priority="36" stopIfTrue="1"/>
  </conditionalFormatting>
  <conditionalFormatting sqref="B243">
    <cfRule type="duplicateValues" dxfId="0" priority="35" stopIfTrue="1"/>
  </conditionalFormatting>
  <conditionalFormatting sqref="B244">
    <cfRule type="duplicateValues" dxfId="0" priority="34" stopIfTrue="1"/>
  </conditionalFormatting>
  <conditionalFormatting sqref="B245">
    <cfRule type="duplicateValues" dxfId="0" priority="33" stopIfTrue="1"/>
  </conditionalFormatting>
  <conditionalFormatting sqref="B246">
    <cfRule type="duplicateValues" dxfId="0" priority="32" stopIfTrue="1"/>
  </conditionalFormatting>
  <conditionalFormatting sqref="B247">
    <cfRule type="duplicateValues" dxfId="0" priority="31" stopIfTrue="1"/>
  </conditionalFormatting>
  <conditionalFormatting sqref="B248">
    <cfRule type="duplicateValues" dxfId="0" priority="30" stopIfTrue="1"/>
  </conditionalFormatting>
  <conditionalFormatting sqref="B249">
    <cfRule type="duplicateValues" dxfId="0" priority="29" stopIfTrue="1"/>
  </conditionalFormatting>
  <conditionalFormatting sqref="B250">
    <cfRule type="duplicateValues" dxfId="0" priority="28" stopIfTrue="1"/>
  </conditionalFormatting>
  <conditionalFormatting sqref="B251">
    <cfRule type="duplicateValues" dxfId="0" priority="27" stopIfTrue="1"/>
  </conditionalFormatting>
  <conditionalFormatting sqref="B252">
    <cfRule type="duplicateValues" dxfId="0" priority="26" stopIfTrue="1"/>
  </conditionalFormatting>
  <conditionalFormatting sqref="B253">
    <cfRule type="duplicateValues" dxfId="0" priority="25" stopIfTrue="1"/>
  </conditionalFormatting>
  <conditionalFormatting sqref="B254">
    <cfRule type="duplicateValues" dxfId="0" priority="24" stopIfTrue="1"/>
  </conditionalFormatting>
  <conditionalFormatting sqref="B255">
    <cfRule type="duplicateValues" dxfId="0" priority="23" stopIfTrue="1"/>
  </conditionalFormatting>
  <conditionalFormatting sqref="B256">
    <cfRule type="duplicateValues" dxfId="0" priority="22" stopIfTrue="1"/>
  </conditionalFormatting>
  <conditionalFormatting sqref="B257">
    <cfRule type="duplicateValues" dxfId="0" priority="21" stopIfTrue="1"/>
  </conditionalFormatting>
  <conditionalFormatting sqref="B258">
    <cfRule type="duplicateValues" dxfId="0" priority="20" stopIfTrue="1"/>
  </conditionalFormatting>
  <conditionalFormatting sqref="B259">
    <cfRule type="duplicateValues" dxfId="0" priority="19" stopIfTrue="1"/>
  </conditionalFormatting>
  <conditionalFormatting sqref="B260">
    <cfRule type="duplicateValues" dxfId="0" priority="18" stopIfTrue="1"/>
  </conditionalFormatting>
  <conditionalFormatting sqref="B261">
    <cfRule type="duplicateValues" dxfId="0" priority="17" stopIfTrue="1"/>
  </conditionalFormatting>
  <conditionalFormatting sqref="B262">
    <cfRule type="duplicateValues" dxfId="0" priority="16" stopIfTrue="1"/>
  </conditionalFormatting>
  <conditionalFormatting sqref="B263">
    <cfRule type="duplicateValues" dxfId="0" priority="15" stopIfTrue="1"/>
  </conditionalFormatting>
  <conditionalFormatting sqref="B264">
    <cfRule type="duplicateValues" dxfId="0" priority="14" stopIfTrue="1"/>
  </conditionalFormatting>
  <conditionalFormatting sqref="B265">
    <cfRule type="duplicateValues" dxfId="0" priority="13" stopIfTrue="1"/>
  </conditionalFormatting>
  <conditionalFormatting sqref="B266">
    <cfRule type="duplicateValues" dxfId="0" priority="12" stopIfTrue="1"/>
  </conditionalFormatting>
  <conditionalFormatting sqref="B267">
    <cfRule type="duplicateValues" dxfId="0" priority="11" stopIfTrue="1"/>
  </conditionalFormatting>
  <conditionalFormatting sqref="B268">
    <cfRule type="duplicateValues" dxfId="0" priority="10" stopIfTrue="1"/>
  </conditionalFormatting>
  <conditionalFormatting sqref="B269">
    <cfRule type="duplicateValues" dxfId="0" priority="9" stopIfTrue="1"/>
  </conditionalFormatting>
  <conditionalFormatting sqref="B270">
    <cfRule type="duplicateValues" dxfId="0" priority="8" stopIfTrue="1"/>
  </conditionalFormatting>
  <conditionalFormatting sqref="B271">
    <cfRule type="duplicateValues" dxfId="0" priority="7" stopIfTrue="1"/>
  </conditionalFormatting>
  <conditionalFormatting sqref="B272">
    <cfRule type="duplicateValues" dxfId="0" priority="6" stopIfTrue="1"/>
  </conditionalFormatting>
  <conditionalFormatting sqref="B273">
    <cfRule type="duplicateValues" dxfId="0" priority="5" stopIfTrue="1"/>
  </conditionalFormatting>
  <conditionalFormatting sqref="B274">
    <cfRule type="duplicateValues" dxfId="0" priority="4" stopIfTrue="1"/>
  </conditionalFormatting>
  <conditionalFormatting sqref="B275">
    <cfRule type="duplicateValues" dxfId="0" priority="3" stopIfTrue="1"/>
  </conditionalFormatting>
  <conditionalFormatting sqref="B276">
    <cfRule type="duplicateValues" dxfId="0" priority="2" stopIfTrue="1"/>
  </conditionalFormatting>
  <conditionalFormatting sqref="B277">
    <cfRule type="duplicateValues" dxfId="0" priority="1" stopIfTrue="1"/>
  </conditionalFormatting>
  <conditionalFormatting sqref="B6:B30">
    <cfRule type="duplicateValues" dxfId="0" priority="90" stopIfTrue="1"/>
  </conditionalFormatting>
  <conditionalFormatting sqref="B31:B55">
    <cfRule type="duplicateValues" dxfId="0" priority="89" stopIfTrue="1"/>
  </conditionalFormatting>
  <conditionalFormatting sqref="B56:B80">
    <cfRule type="duplicateValues" dxfId="1" priority="88" stopIfTrue="1"/>
  </conditionalFormatting>
  <conditionalFormatting sqref="B81:B102">
    <cfRule type="duplicateValues" dxfId="0" priority="87" stopIfTrue="1"/>
  </conditionalFormatting>
  <conditionalFormatting sqref="B127:B151">
    <cfRule type="duplicateValues" dxfId="0" priority="86" stopIfTrue="1"/>
  </conditionalFormatting>
  <conditionalFormatting sqref="B173:B195">
    <cfRule type="duplicateValues" dxfId="0" priority="83" stopIfTrue="1"/>
  </conditionalFormatting>
  <conditionalFormatting sqref="B1:B2 B4 B278:B65534">
    <cfRule type="duplicateValues" dxfId="0" priority="197" stopIfTrue="1"/>
  </conditionalFormatting>
  <conditionalFormatting sqref="B152:B164 B166:B172">
    <cfRule type="duplicateValues" dxfId="0" priority="85" stopIfTrue="1"/>
  </conditionalFormatting>
  <dataValidations count="1">
    <dataValidation allowBlank="1" showInputMessage="1" showErrorMessage="1" prompt="请输入专业简称+班级，如“计算机1502”" sqref="E18 E20 E22 E24 E7:E8 E10:E11 E14:E15 E27:E30 E200:E215"/>
  </dataValidations>
  <printOptions horizontalCentered="1"/>
  <pageMargins left="0.393055555555556" right="0.393055555555556" top="0.511805555555556" bottom="0.786805555555556" header="0.393055555555556" footer="0.511805555555556"/>
  <pageSetup paperSize="9" fitToHeight="0" orientation="landscape" useFirstPageNumber="1" verticalDpi="300"/>
  <headerFooter alignWithMargins="0">
    <oddFooter>&amp;C&amp;"仿宋,常规"第&amp;"Times New Roman,常规" &amp;P &amp;"仿宋,常规"页，共&amp;"Times New Roman,常规" &amp;N &amp;"仿宋,常规"页</oddFooter>
  </headerFooter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R28"/>
  <sheetViews>
    <sheetView tabSelected="1" zoomScale="85" zoomScaleNormal="85" topLeftCell="A16" workbookViewId="0">
      <selection activeCell="P17" sqref="P17"/>
    </sheetView>
  </sheetViews>
  <sheetFormatPr defaultColWidth="9" defaultRowHeight="17.4"/>
  <cols>
    <col min="1" max="1" width="7" style="52" customWidth="1"/>
    <col min="2" max="2" width="14.1" style="52" customWidth="1"/>
    <col min="3" max="3" width="12.5" style="53" customWidth="1"/>
    <col min="4" max="5" width="6.9" style="53" customWidth="1"/>
    <col min="6" max="6" width="11.6" style="52" customWidth="1"/>
    <col min="7" max="12" width="8.7" style="52" customWidth="1"/>
    <col min="13" max="13" width="13.7" style="52" customWidth="1"/>
    <col min="14" max="16384" width="9" style="52"/>
  </cols>
  <sheetData>
    <row r="1" ht="17.25" customHeight="1" spans="1:13">
      <c r="A1" s="54" t="s">
        <v>450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</row>
    <row r="2" ht="46.5" customHeight="1" spans="1:13">
      <c r="A2" s="4" t="s">
        <v>451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ht="30.75" customHeight="1" spans="1:13">
      <c r="A3" s="5" t="s">
        <v>452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="2" customFormat="1" ht="37.5" customHeight="1" spans="1:13">
      <c r="A4" s="55" t="s">
        <v>3</v>
      </c>
      <c r="B4" s="56" t="s">
        <v>4</v>
      </c>
      <c r="C4" s="56" t="s">
        <v>5</v>
      </c>
      <c r="D4" s="56" t="s">
        <v>453</v>
      </c>
      <c r="E4" s="56" t="s">
        <v>6</v>
      </c>
      <c r="F4" s="57" t="s">
        <v>454</v>
      </c>
      <c r="G4" s="58" t="s">
        <v>12</v>
      </c>
      <c r="H4" s="59" t="s">
        <v>13</v>
      </c>
      <c r="I4" s="94" t="s">
        <v>14</v>
      </c>
      <c r="J4" s="56" t="s">
        <v>15</v>
      </c>
      <c r="K4" s="56" t="s">
        <v>16</v>
      </c>
      <c r="L4" s="95" t="s">
        <v>17</v>
      </c>
      <c r="M4" s="96" t="s">
        <v>18</v>
      </c>
    </row>
    <row r="5" s="50" customFormat="1" ht="17.25" customHeight="1" spans="1:13">
      <c r="A5" s="60">
        <v>1</v>
      </c>
      <c r="B5" s="61" t="s">
        <v>19</v>
      </c>
      <c r="C5" s="62" t="s">
        <v>20</v>
      </c>
      <c r="D5" s="63" t="s">
        <v>455</v>
      </c>
      <c r="E5" s="60">
        <v>2016</v>
      </c>
      <c r="F5" s="64" t="s">
        <v>456</v>
      </c>
      <c r="G5" s="65">
        <v>1</v>
      </c>
      <c r="H5" s="66">
        <v>25</v>
      </c>
      <c r="I5" s="49">
        <f t="shared" ref="I5:I28" si="0">IFERROR(G5/H5,"")</f>
        <v>0.04</v>
      </c>
      <c r="J5" s="97">
        <v>1</v>
      </c>
      <c r="K5" s="66">
        <v>98</v>
      </c>
      <c r="L5" s="49">
        <f t="shared" ref="L5:L22" si="1">IFERROR(J5/K5,"")</f>
        <v>0.0102040816326531</v>
      </c>
      <c r="M5" s="65"/>
    </row>
    <row r="6" ht="17.25" customHeight="1" spans="1:13">
      <c r="A6" s="60">
        <v>2</v>
      </c>
      <c r="B6" s="61" t="s">
        <v>22</v>
      </c>
      <c r="C6" s="62" t="s">
        <v>23</v>
      </c>
      <c r="D6" s="63" t="s">
        <v>455</v>
      </c>
      <c r="E6" s="67">
        <v>2016</v>
      </c>
      <c r="F6" s="64" t="s">
        <v>457</v>
      </c>
      <c r="G6" s="65">
        <v>1</v>
      </c>
      <c r="H6" s="66">
        <v>25</v>
      </c>
      <c r="I6" s="49">
        <f t="shared" si="0"/>
        <v>0.04</v>
      </c>
      <c r="J6" s="98">
        <v>2</v>
      </c>
      <c r="K6" s="66">
        <v>98</v>
      </c>
      <c r="L6" s="49">
        <f t="shared" si="1"/>
        <v>0.0204081632653061</v>
      </c>
      <c r="M6" s="65"/>
    </row>
    <row r="7" ht="17.25" customHeight="1" spans="1:13">
      <c r="A7" s="60">
        <v>3</v>
      </c>
      <c r="B7" s="61">
        <v>2016014943</v>
      </c>
      <c r="C7" s="62" t="s">
        <v>25</v>
      </c>
      <c r="D7" s="63" t="s">
        <v>455</v>
      </c>
      <c r="E7" s="67">
        <v>2016</v>
      </c>
      <c r="F7" s="64" t="s">
        <v>457</v>
      </c>
      <c r="G7" s="65">
        <v>2</v>
      </c>
      <c r="H7" s="66">
        <v>25</v>
      </c>
      <c r="I7" s="49">
        <f t="shared" si="0"/>
        <v>0.08</v>
      </c>
      <c r="J7" s="97">
        <v>3</v>
      </c>
      <c r="K7" s="66">
        <v>98</v>
      </c>
      <c r="L7" s="49">
        <f t="shared" si="1"/>
        <v>0.0306122448979592</v>
      </c>
      <c r="M7" s="65"/>
    </row>
    <row r="8" ht="17.25" customHeight="1" spans="1:13">
      <c r="A8" s="60">
        <v>4</v>
      </c>
      <c r="B8" s="68">
        <v>2016015019</v>
      </c>
      <c r="C8" s="69" t="s">
        <v>28</v>
      </c>
      <c r="D8" s="63" t="s">
        <v>455</v>
      </c>
      <c r="E8" s="67">
        <v>2016</v>
      </c>
      <c r="F8" s="64" t="s">
        <v>458</v>
      </c>
      <c r="G8" s="65">
        <v>1</v>
      </c>
      <c r="H8" s="66">
        <v>23</v>
      </c>
      <c r="I8" s="49">
        <f t="shared" si="0"/>
        <v>0.0434782608695652</v>
      </c>
      <c r="J8" s="97">
        <v>5</v>
      </c>
      <c r="K8" s="66">
        <v>98</v>
      </c>
      <c r="L8" s="49">
        <f t="shared" si="1"/>
        <v>0.0510204081632653</v>
      </c>
      <c r="M8" s="65"/>
    </row>
    <row r="9" ht="17.25" customHeight="1" spans="1:13">
      <c r="A9" s="60">
        <v>5</v>
      </c>
      <c r="B9" s="68">
        <v>2016015018</v>
      </c>
      <c r="C9" s="69" t="s">
        <v>30</v>
      </c>
      <c r="D9" s="63" t="s">
        <v>455</v>
      </c>
      <c r="E9" s="67">
        <v>2016</v>
      </c>
      <c r="F9" s="64" t="s">
        <v>458</v>
      </c>
      <c r="G9" s="70">
        <v>2</v>
      </c>
      <c r="H9" s="70">
        <v>23</v>
      </c>
      <c r="I9" s="49">
        <f t="shared" si="0"/>
        <v>0.0869565217391304</v>
      </c>
      <c r="J9" s="99">
        <v>6</v>
      </c>
      <c r="K9" s="66">
        <v>98</v>
      </c>
      <c r="L9" s="49">
        <f t="shared" si="1"/>
        <v>0.0612244897959184</v>
      </c>
      <c r="M9" s="65"/>
    </row>
    <row r="10" s="51" customFormat="1" ht="17.25" customHeight="1" spans="1:252">
      <c r="A10" s="60">
        <v>6</v>
      </c>
      <c r="B10" s="71" t="s">
        <v>31</v>
      </c>
      <c r="C10" s="62" t="s">
        <v>32</v>
      </c>
      <c r="D10" s="63" t="s">
        <v>455</v>
      </c>
      <c r="E10" s="67">
        <v>2016</v>
      </c>
      <c r="F10" s="64" t="s">
        <v>456</v>
      </c>
      <c r="G10" s="66">
        <v>2</v>
      </c>
      <c r="H10" s="66">
        <v>25</v>
      </c>
      <c r="I10" s="49">
        <f t="shared" si="0"/>
        <v>0.08</v>
      </c>
      <c r="J10" s="100">
        <v>7</v>
      </c>
      <c r="K10" s="66">
        <v>98</v>
      </c>
      <c r="L10" s="49">
        <f t="shared" si="1"/>
        <v>0.0714285714285714</v>
      </c>
      <c r="M10" s="8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2"/>
      <c r="AO10" s="52"/>
      <c r="AP10" s="52"/>
      <c r="AQ10" s="52"/>
      <c r="AR10" s="52"/>
      <c r="AS10" s="52"/>
      <c r="AT10" s="52"/>
      <c r="AU10" s="52"/>
      <c r="AV10" s="52"/>
      <c r="AW10" s="52"/>
      <c r="AX10" s="52"/>
      <c r="AY10" s="52"/>
      <c r="AZ10" s="52"/>
      <c r="BA10" s="52"/>
      <c r="BB10" s="52"/>
      <c r="BC10" s="52"/>
      <c r="BD10" s="52"/>
      <c r="BE10" s="52"/>
      <c r="BF10" s="52"/>
      <c r="BG10" s="52"/>
      <c r="BH10" s="52"/>
      <c r="BI10" s="52"/>
      <c r="BJ10" s="52"/>
      <c r="BK10" s="52"/>
      <c r="BL10" s="52"/>
      <c r="BM10" s="52"/>
      <c r="BN10" s="52"/>
      <c r="BO10" s="52"/>
      <c r="BP10" s="52"/>
      <c r="BQ10" s="52"/>
      <c r="BR10" s="52"/>
      <c r="BS10" s="52"/>
      <c r="BT10" s="52"/>
      <c r="BU10" s="52"/>
      <c r="BV10" s="52"/>
      <c r="BW10" s="52"/>
      <c r="BX10" s="52"/>
      <c r="BY10" s="52"/>
      <c r="BZ10" s="52"/>
      <c r="CA10" s="52"/>
      <c r="CB10" s="52"/>
      <c r="CC10" s="52"/>
      <c r="CD10" s="52"/>
      <c r="CE10" s="52"/>
      <c r="CF10" s="52"/>
      <c r="CG10" s="52"/>
      <c r="CH10" s="52"/>
      <c r="CI10" s="52"/>
      <c r="CJ10" s="52"/>
      <c r="CK10" s="52"/>
      <c r="CL10" s="52"/>
      <c r="CM10" s="52"/>
      <c r="CN10" s="52"/>
      <c r="CO10" s="52"/>
      <c r="CP10" s="52"/>
      <c r="CQ10" s="52"/>
      <c r="CR10" s="52"/>
      <c r="CS10" s="52"/>
      <c r="CT10" s="52"/>
      <c r="CU10" s="52"/>
      <c r="CV10" s="52"/>
      <c r="CW10" s="52"/>
      <c r="CX10" s="52"/>
      <c r="CY10" s="52"/>
      <c r="CZ10" s="52"/>
      <c r="DA10" s="52"/>
      <c r="DB10" s="52"/>
      <c r="DC10" s="52"/>
      <c r="DD10" s="52"/>
      <c r="DE10" s="52"/>
      <c r="DF10" s="52"/>
      <c r="DG10" s="52"/>
      <c r="DH10" s="52"/>
      <c r="DI10" s="52"/>
      <c r="DJ10" s="52"/>
      <c r="DK10" s="52"/>
      <c r="DL10" s="52"/>
      <c r="DM10" s="52"/>
      <c r="DN10" s="52"/>
      <c r="DO10" s="52"/>
      <c r="DP10" s="52"/>
      <c r="DQ10" s="52"/>
      <c r="DR10" s="52"/>
      <c r="DS10" s="52"/>
      <c r="DT10" s="52"/>
      <c r="DU10" s="52"/>
      <c r="DV10" s="52"/>
      <c r="DW10" s="52"/>
      <c r="DX10" s="52"/>
      <c r="DY10" s="52"/>
      <c r="DZ10" s="52"/>
      <c r="EA10" s="52"/>
      <c r="EB10" s="52"/>
      <c r="EC10" s="52"/>
      <c r="ED10" s="52"/>
      <c r="EE10" s="52"/>
      <c r="EF10" s="52"/>
      <c r="EG10" s="52"/>
      <c r="EH10" s="52"/>
      <c r="EI10" s="52"/>
      <c r="EJ10" s="52"/>
      <c r="EK10" s="52"/>
      <c r="EL10" s="52"/>
      <c r="EM10" s="52"/>
      <c r="EN10" s="52"/>
      <c r="EO10" s="52"/>
      <c r="EP10" s="52"/>
      <c r="EQ10" s="52"/>
      <c r="ER10" s="52"/>
      <c r="ES10" s="52"/>
      <c r="ET10" s="52"/>
      <c r="EU10" s="52"/>
      <c r="EV10" s="52"/>
      <c r="EW10" s="52"/>
      <c r="EX10" s="52"/>
      <c r="EY10" s="52"/>
      <c r="EZ10" s="52"/>
      <c r="FA10" s="52"/>
      <c r="FB10" s="52"/>
      <c r="FC10" s="52"/>
      <c r="FD10" s="52"/>
      <c r="FE10" s="52"/>
      <c r="FF10" s="52"/>
      <c r="FG10" s="52"/>
      <c r="FH10" s="52"/>
      <c r="FI10" s="52"/>
      <c r="FJ10" s="52"/>
      <c r="FK10" s="52"/>
      <c r="FL10" s="52"/>
      <c r="FM10" s="52"/>
      <c r="FN10" s="52"/>
      <c r="FO10" s="52"/>
      <c r="FP10" s="52"/>
      <c r="FQ10" s="52"/>
      <c r="FR10" s="52"/>
      <c r="FS10" s="52"/>
      <c r="FT10" s="52"/>
      <c r="FU10" s="52"/>
      <c r="FV10" s="52"/>
      <c r="FW10" s="52"/>
      <c r="FX10" s="52"/>
      <c r="FY10" s="52"/>
      <c r="FZ10" s="52"/>
      <c r="GA10" s="52"/>
      <c r="GB10" s="52"/>
      <c r="GC10" s="52"/>
      <c r="GD10" s="52"/>
      <c r="GE10" s="52"/>
      <c r="GF10" s="52"/>
      <c r="GG10" s="52"/>
      <c r="GH10" s="52"/>
      <c r="GI10" s="52"/>
      <c r="GJ10" s="52"/>
      <c r="GK10" s="52"/>
      <c r="GL10" s="52"/>
      <c r="GM10" s="52"/>
      <c r="GN10" s="52"/>
      <c r="GO10" s="52"/>
      <c r="GP10" s="52"/>
      <c r="GQ10" s="52"/>
      <c r="GR10" s="52"/>
      <c r="GS10" s="52"/>
      <c r="GT10" s="52"/>
      <c r="GU10" s="52"/>
      <c r="GV10" s="52"/>
      <c r="GW10" s="52"/>
      <c r="GX10" s="52"/>
      <c r="GY10" s="52"/>
      <c r="GZ10" s="52"/>
      <c r="HA10" s="52"/>
      <c r="HB10" s="52"/>
      <c r="HC10" s="52"/>
      <c r="HD10" s="52"/>
      <c r="HE10" s="52"/>
      <c r="HF10" s="52"/>
      <c r="HG10" s="52"/>
      <c r="HH10" s="52"/>
      <c r="HI10" s="52"/>
      <c r="HJ10" s="52"/>
      <c r="HK10" s="52"/>
      <c r="HL10" s="52"/>
      <c r="HM10" s="52"/>
      <c r="HN10" s="52"/>
      <c r="HO10" s="52"/>
      <c r="HP10" s="52"/>
      <c r="HQ10" s="52"/>
      <c r="HR10" s="52"/>
      <c r="HS10" s="52"/>
      <c r="HT10" s="52"/>
      <c r="HU10" s="52"/>
      <c r="HV10" s="52"/>
      <c r="HW10" s="52"/>
      <c r="HX10" s="52"/>
      <c r="HY10" s="52"/>
      <c r="HZ10" s="52"/>
      <c r="IA10" s="52"/>
      <c r="IB10" s="52"/>
      <c r="IC10" s="52"/>
      <c r="ID10" s="52"/>
      <c r="IE10" s="52"/>
      <c r="IF10" s="52"/>
      <c r="IG10" s="52"/>
      <c r="IH10" s="52"/>
      <c r="II10" s="52"/>
      <c r="IJ10" s="52"/>
      <c r="IK10" s="52"/>
      <c r="IL10" s="52"/>
      <c r="IM10" s="52"/>
      <c r="IN10" s="52"/>
      <c r="IO10" s="52"/>
      <c r="IP10" s="52"/>
      <c r="IQ10" s="52"/>
      <c r="IR10" s="52"/>
    </row>
    <row r="11" s="51" customFormat="1" ht="17.25" customHeight="1" spans="1:252">
      <c r="A11" s="60">
        <v>7</v>
      </c>
      <c r="B11" s="72">
        <v>2016014989</v>
      </c>
      <c r="C11" s="73" t="s">
        <v>37</v>
      </c>
      <c r="D11" s="63" t="s">
        <v>455</v>
      </c>
      <c r="E11" s="67">
        <v>2016</v>
      </c>
      <c r="F11" s="64" t="s">
        <v>459</v>
      </c>
      <c r="G11" s="66">
        <v>1</v>
      </c>
      <c r="H11" s="66">
        <v>25</v>
      </c>
      <c r="I11" s="49">
        <f t="shared" si="0"/>
        <v>0.04</v>
      </c>
      <c r="J11" s="100">
        <v>11</v>
      </c>
      <c r="K11" s="66">
        <v>98</v>
      </c>
      <c r="L11" s="49">
        <f t="shared" si="1"/>
        <v>0.112244897959184</v>
      </c>
      <c r="M11" s="8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52"/>
      <c r="AO11" s="52"/>
      <c r="AP11" s="52"/>
      <c r="AQ11" s="52"/>
      <c r="AR11" s="52"/>
      <c r="AS11" s="52"/>
      <c r="AT11" s="52"/>
      <c r="AU11" s="52"/>
      <c r="AV11" s="52"/>
      <c r="AW11" s="52"/>
      <c r="AX11" s="52"/>
      <c r="AY11" s="52"/>
      <c r="AZ11" s="52"/>
      <c r="BA11" s="52"/>
      <c r="BB11" s="52"/>
      <c r="BC11" s="52"/>
      <c r="BD11" s="52"/>
      <c r="BE11" s="52"/>
      <c r="BF11" s="52"/>
      <c r="BG11" s="52"/>
      <c r="BH11" s="52"/>
      <c r="BI11" s="52"/>
      <c r="BJ11" s="52"/>
      <c r="BK11" s="52"/>
      <c r="BL11" s="52"/>
      <c r="BM11" s="52"/>
      <c r="BN11" s="52"/>
      <c r="BO11" s="52"/>
      <c r="BP11" s="52"/>
      <c r="BQ11" s="52"/>
      <c r="BR11" s="52"/>
      <c r="BS11" s="52"/>
      <c r="BT11" s="52"/>
      <c r="BU11" s="52"/>
      <c r="BV11" s="52"/>
      <c r="BW11" s="52"/>
      <c r="BX11" s="52"/>
      <c r="BY11" s="52"/>
      <c r="BZ11" s="52"/>
      <c r="CA11" s="52"/>
      <c r="CB11" s="52"/>
      <c r="CC11" s="52"/>
      <c r="CD11" s="52"/>
      <c r="CE11" s="52"/>
      <c r="CF11" s="52"/>
      <c r="CG11" s="52"/>
      <c r="CH11" s="52"/>
      <c r="CI11" s="52"/>
      <c r="CJ11" s="52"/>
      <c r="CK11" s="52"/>
      <c r="CL11" s="52"/>
      <c r="CM11" s="52"/>
      <c r="CN11" s="52"/>
      <c r="CO11" s="52"/>
      <c r="CP11" s="52"/>
      <c r="CQ11" s="52"/>
      <c r="CR11" s="52"/>
      <c r="CS11" s="52"/>
      <c r="CT11" s="52"/>
      <c r="CU11" s="52"/>
      <c r="CV11" s="52"/>
      <c r="CW11" s="52"/>
      <c r="CX11" s="52"/>
      <c r="CY11" s="52"/>
      <c r="CZ11" s="52"/>
      <c r="DA11" s="52"/>
      <c r="DB11" s="52"/>
      <c r="DC11" s="52"/>
      <c r="DD11" s="52"/>
      <c r="DE11" s="52"/>
      <c r="DF11" s="52"/>
      <c r="DG11" s="52"/>
      <c r="DH11" s="52"/>
      <c r="DI11" s="52"/>
      <c r="DJ11" s="52"/>
      <c r="DK11" s="52"/>
      <c r="DL11" s="52"/>
      <c r="DM11" s="52"/>
      <c r="DN11" s="52"/>
      <c r="DO11" s="52"/>
      <c r="DP11" s="52"/>
      <c r="DQ11" s="52"/>
      <c r="DR11" s="52"/>
      <c r="DS11" s="52"/>
      <c r="DT11" s="52"/>
      <c r="DU11" s="52"/>
      <c r="DV11" s="52"/>
      <c r="DW11" s="52"/>
      <c r="DX11" s="52"/>
      <c r="DY11" s="52"/>
      <c r="DZ11" s="52"/>
      <c r="EA11" s="52"/>
      <c r="EB11" s="52"/>
      <c r="EC11" s="52"/>
      <c r="ED11" s="52"/>
      <c r="EE11" s="52"/>
      <c r="EF11" s="52"/>
      <c r="EG11" s="52"/>
      <c r="EH11" s="52"/>
      <c r="EI11" s="52"/>
      <c r="EJ11" s="52"/>
      <c r="EK11" s="52"/>
      <c r="EL11" s="52"/>
      <c r="EM11" s="52"/>
      <c r="EN11" s="52"/>
      <c r="EO11" s="52"/>
      <c r="EP11" s="52"/>
      <c r="EQ11" s="52"/>
      <c r="ER11" s="52"/>
      <c r="ES11" s="52"/>
      <c r="ET11" s="52"/>
      <c r="EU11" s="52"/>
      <c r="EV11" s="52"/>
      <c r="EW11" s="52"/>
      <c r="EX11" s="52"/>
      <c r="EY11" s="52"/>
      <c r="EZ11" s="52"/>
      <c r="FA11" s="52"/>
      <c r="FB11" s="52"/>
      <c r="FC11" s="52"/>
      <c r="FD11" s="52"/>
      <c r="FE11" s="52"/>
      <c r="FF11" s="52"/>
      <c r="FG11" s="52"/>
      <c r="FH11" s="52"/>
      <c r="FI11" s="52"/>
      <c r="FJ11" s="52"/>
      <c r="FK11" s="52"/>
      <c r="FL11" s="52"/>
      <c r="FM11" s="52"/>
      <c r="FN11" s="52"/>
      <c r="FO11" s="52"/>
      <c r="FP11" s="52"/>
      <c r="FQ11" s="52"/>
      <c r="FR11" s="52"/>
      <c r="FS11" s="52"/>
      <c r="FT11" s="52"/>
      <c r="FU11" s="52"/>
      <c r="FV11" s="52"/>
      <c r="FW11" s="52"/>
      <c r="FX11" s="52"/>
      <c r="FY11" s="52"/>
      <c r="FZ11" s="52"/>
      <c r="GA11" s="52"/>
      <c r="GB11" s="52"/>
      <c r="GC11" s="52"/>
      <c r="GD11" s="52"/>
      <c r="GE11" s="52"/>
      <c r="GF11" s="52"/>
      <c r="GG11" s="52"/>
      <c r="GH11" s="52"/>
      <c r="GI11" s="52"/>
      <c r="GJ11" s="52"/>
      <c r="GK11" s="52"/>
      <c r="GL11" s="52"/>
      <c r="GM11" s="52"/>
      <c r="GN11" s="52"/>
      <c r="GO11" s="52"/>
      <c r="GP11" s="52"/>
      <c r="GQ11" s="52"/>
      <c r="GR11" s="52"/>
      <c r="GS11" s="52"/>
      <c r="GT11" s="52"/>
      <c r="GU11" s="52"/>
      <c r="GV11" s="52"/>
      <c r="GW11" s="52"/>
      <c r="GX11" s="52"/>
      <c r="GY11" s="52"/>
      <c r="GZ11" s="52"/>
      <c r="HA11" s="52"/>
      <c r="HB11" s="52"/>
      <c r="HC11" s="52"/>
      <c r="HD11" s="52"/>
      <c r="HE11" s="52"/>
      <c r="HF11" s="52"/>
      <c r="HG11" s="52"/>
      <c r="HH11" s="52"/>
      <c r="HI11" s="52"/>
      <c r="HJ11" s="52"/>
      <c r="HK11" s="52"/>
      <c r="HL11" s="52"/>
      <c r="HM11" s="52"/>
      <c r="HN11" s="52"/>
      <c r="HO11" s="52"/>
      <c r="HP11" s="52"/>
      <c r="HQ11" s="52"/>
      <c r="HR11" s="52"/>
      <c r="HS11" s="52"/>
      <c r="HT11" s="52"/>
      <c r="HU11" s="52"/>
      <c r="HV11" s="52"/>
      <c r="HW11" s="52"/>
      <c r="HX11" s="52"/>
      <c r="HY11" s="52"/>
      <c r="HZ11" s="52"/>
      <c r="IA11" s="52"/>
      <c r="IB11" s="52"/>
      <c r="IC11" s="52"/>
      <c r="ID11" s="52"/>
      <c r="IE11" s="52"/>
      <c r="IF11" s="52"/>
      <c r="IG11" s="52"/>
      <c r="IH11" s="52"/>
      <c r="II11" s="52"/>
      <c r="IJ11" s="52"/>
      <c r="IK11" s="52"/>
      <c r="IL11" s="52"/>
      <c r="IM11" s="52"/>
      <c r="IN11" s="52"/>
      <c r="IO11" s="52"/>
      <c r="IP11" s="52"/>
      <c r="IQ11" s="52"/>
      <c r="IR11" s="52"/>
    </row>
    <row r="12" ht="15.6" spans="1:13">
      <c r="A12" s="60">
        <v>8</v>
      </c>
      <c r="B12" s="74" t="s">
        <v>166</v>
      </c>
      <c r="C12" s="65" t="s">
        <v>167</v>
      </c>
      <c r="D12" s="75" t="s">
        <v>455</v>
      </c>
      <c r="E12" s="76">
        <v>2015</v>
      </c>
      <c r="F12" s="66" t="s">
        <v>460</v>
      </c>
      <c r="G12" s="75">
        <v>1</v>
      </c>
      <c r="H12" s="66">
        <v>24</v>
      </c>
      <c r="I12" s="49">
        <f t="shared" si="0"/>
        <v>0.0416666666666667</v>
      </c>
      <c r="J12" s="101">
        <v>3</v>
      </c>
      <c r="K12" s="66">
        <v>93</v>
      </c>
      <c r="L12" s="49">
        <f t="shared" si="1"/>
        <v>0.032258064516129</v>
      </c>
      <c r="M12" s="82"/>
    </row>
    <row r="13" ht="15.6" spans="1:13">
      <c r="A13" s="60">
        <v>9</v>
      </c>
      <c r="B13" s="74" t="s">
        <v>178</v>
      </c>
      <c r="C13" s="77" t="s">
        <v>179</v>
      </c>
      <c r="D13" s="60" t="s">
        <v>455</v>
      </c>
      <c r="E13" s="76">
        <v>2015</v>
      </c>
      <c r="F13" s="66" t="s">
        <v>460</v>
      </c>
      <c r="G13" s="75">
        <v>2</v>
      </c>
      <c r="H13" s="66">
        <v>24</v>
      </c>
      <c r="I13" s="49">
        <f t="shared" si="0"/>
        <v>0.0833333333333333</v>
      </c>
      <c r="J13" s="102">
        <v>8</v>
      </c>
      <c r="K13" s="79">
        <v>93</v>
      </c>
      <c r="L13" s="49">
        <f t="shared" si="1"/>
        <v>0.0860215053763441</v>
      </c>
      <c r="M13" s="82"/>
    </row>
    <row r="14" ht="15.6" spans="1:13">
      <c r="A14" s="60">
        <v>10</v>
      </c>
      <c r="B14" s="62" t="s">
        <v>171</v>
      </c>
      <c r="C14" s="62" t="s">
        <v>172</v>
      </c>
      <c r="D14" s="60" t="s">
        <v>455</v>
      </c>
      <c r="E14" s="76">
        <v>2015</v>
      </c>
      <c r="F14" s="39" t="s">
        <v>461</v>
      </c>
      <c r="G14" s="78">
        <v>1</v>
      </c>
      <c r="H14" s="79">
        <v>25</v>
      </c>
      <c r="I14" s="49">
        <f t="shared" si="0"/>
        <v>0.04</v>
      </c>
      <c r="J14" s="102">
        <v>5</v>
      </c>
      <c r="K14" s="79">
        <v>93</v>
      </c>
      <c r="L14" s="49">
        <f t="shared" si="1"/>
        <v>0.0537634408602151</v>
      </c>
      <c r="M14" s="82"/>
    </row>
    <row r="15" ht="15.6" spans="1:13">
      <c r="A15" s="60">
        <v>11</v>
      </c>
      <c r="B15" s="62" t="s">
        <v>184</v>
      </c>
      <c r="C15" s="62" t="s">
        <v>185</v>
      </c>
      <c r="D15" s="60" t="s">
        <v>455</v>
      </c>
      <c r="E15" s="76">
        <v>2015</v>
      </c>
      <c r="F15" s="39" t="s">
        <v>461</v>
      </c>
      <c r="G15" s="75">
        <v>2</v>
      </c>
      <c r="H15" s="79">
        <v>25</v>
      </c>
      <c r="I15" s="49">
        <f t="shared" si="0"/>
        <v>0.08</v>
      </c>
      <c r="J15" s="102">
        <v>12</v>
      </c>
      <c r="K15" s="79">
        <v>93</v>
      </c>
      <c r="L15" s="49">
        <f t="shared" si="1"/>
        <v>0.129032258064516</v>
      </c>
      <c r="M15" s="82"/>
    </row>
    <row r="16" ht="15.6" spans="1:13">
      <c r="A16" s="60">
        <v>12</v>
      </c>
      <c r="B16" s="80" t="s">
        <v>193</v>
      </c>
      <c r="C16" s="35" t="s">
        <v>194</v>
      </c>
      <c r="D16" s="60" t="s">
        <v>462</v>
      </c>
      <c r="E16" s="60">
        <v>2015</v>
      </c>
      <c r="F16" s="39" t="s">
        <v>461</v>
      </c>
      <c r="G16" s="75">
        <v>3</v>
      </c>
      <c r="H16" s="79">
        <v>25</v>
      </c>
      <c r="I16" s="49">
        <f t="shared" si="0"/>
        <v>0.12</v>
      </c>
      <c r="J16" s="102">
        <v>17</v>
      </c>
      <c r="K16" s="66">
        <v>93</v>
      </c>
      <c r="L16" s="49">
        <f t="shared" si="1"/>
        <v>0.182795698924731</v>
      </c>
      <c r="M16" s="82"/>
    </row>
    <row r="17" ht="15.6" spans="1:13">
      <c r="A17" s="60">
        <v>13</v>
      </c>
      <c r="B17" s="62" t="s">
        <v>163</v>
      </c>
      <c r="C17" s="62" t="s">
        <v>164</v>
      </c>
      <c r="D17" s="60" t="s">
        <v>455</v>
      </c>
      <c r="E17" s="60">
        <v>2015</v>
      </c>
      <c r="F17" s="76" t="s">
        <v>463</v>
      </c>
      <c r="G17" s="75">
        <v>1</v>
      </c>
      <c r="H17" s="79">
        <v>21</v>
      </c>
      <c r="I17" s="49">
        <f t="shared" si="0"/>
        <v>0.0476190476190476</v>
      </c>
      <c r="J17" s="102">
        <v>2</v>
      </c>
      <c r="K17" s="66">
        <v>93</v>
      </c>
      <c r="L17" s="49">
        <f t="shared" si="1"/>
        <v>0.021505376344086</v>
      </c>
      <c r="M17" s="82"/>
    </row>
    <row r="18" ht="15.6" spans="1:13">
      <c r="A18" s="60">
        <v>14</v>
      </c>
      <c r="B18" s="62" t="s">
        <v>169</v>
      </c>
      <c r="C18" s="81" t="s">
        <v>170</v>
      </c>
      <c r="D18" s="60" t="s">
        <v>455</v>
      </c>
      <c r="E18" s="60">
        <v>2015</v>
      </c>
      <c r="F18" s="76" t="s">
        <v>463</v>
      </c>
      <c r="G18" s="75">
        <v>2</v>
      </c>
      <c r="H18" s="79">
        <v>21</v>
      </c>
      <c r="I18" s="49">
        <f t="shared" si="0"/>
        <v>0.0952380952380952</v>
      </c>
      <c r="J18" s="102">
        <v>4</v>
      </c>
      <c r="K18" s="79">
        <v>93</v>
      </c>
      <c r="L18" s="49">
        <f t="shared" si="1"/>
        <v>0.043010752688172</v>
      </c>
      <c r="M18" s="82"/>
    </row>
    <row r="19" ht="15.6" spans="1:13">
      <c r="A19" s="60">
        <v>15</v>
      </c>
      <c r="B19" s="76">
        <v>2015015038</v>
      </c>
      <c r="C19" s="76" t="s">
        <v>161</v>
      </c>
      <c r="D19" s="60" t="s">
        <v>455</v>
      </c>
      <c r="E19" s="60">
        <v>2015</v>
      </c>
      <c r="F19" s="76" t="s">
        <v>464</v>
      </c>
      <c r="G19" s="78">
        <v>1</v>
      </c>
      <c r="H19" s="82">
        <v>23</v>
      </c>
      <c r="I19" s="49">
        <f t="shared" si="0"/>
        <v>0.0434782608695652</v>
      </c>
      <c r="J19" s="103">
        <v>1</v>
      </c>
      <c r="K19" s="79">
        <v>93</v>
      </c>
      <c r="L19" s="49">
        <f t="shared" si="1"/>
        <v>0.010752688172043</v>
      </c>
      <c r="M19" s="82"/>
    </row>
    <row r="20" ht="15.6" spans="1:13">
      <c r="A20" s="60">
        <v>16</v>
      </c>
      <c r="B20" s="68">
        <v>2015015024</v>
      </c>
      <c r="C20" s="76" t="s">
        <v>180</v>
      </c>
      <c r="D20" s="60" t="s">
        <v>455</v>
      </c>
      <c r="E20" s="60">
        <v>2015</v>
      </c>
      <c r="F20" s="76" t="s">
        <v>464</v>
      </c>
      <c r="G20" s="78">
        <v>2</v>
      </c>
      <c r="H20" s="82">
        <v>23</v>
      </c>
      <c r="I20" s="49">
        <f t="shared" si="0"/>
        <v>0.0869565217391304</v>
      </c>
      <c r="J20" s="103">
        <v>9</v>
      </c>
      <c r="K20" s="79">
        <v>93</v>
      </c>
      <c r="L20" s="49">
        <f t="shared" si="1"/>
        <v>0.0967741935483871</v>
      </c>
      <c r="M20" s="82"/>
    </row>
    <row r="21" ht="15.6" spans="1:13">
      <c r="A21" s="60">
        <v>17</v>
      </c>
      <c r="B21" s="83">
        <v>2014015158</v>
      </c>
      <c r="C21" s="84" t="s">
        <v>346</v>
      </c>
      <c r="D21" s="85" t="s">
        <v>455</v>
      </c>
      <c r="E21" s="85">
        <v>2014</v>
      </c>
      <c r="F21" s="86" t="s">
        <v>465</v>
      </c>
      <c r="G21" s="87">
        <v>1</v>
      </c>
      <c r="H21" s="88">
        <v>23</v>
      </c>
      <c r="I21" s="49">
        <f t="shared" si="0"/>
        <v>0.0434782608695652</v>
      </c>
      <c r="J21" s="87">
        <v>3</v>
      </c>
      <c r="K21" s="88">
        <v>82</v>
      </c>
      <c r="L21" s="104">
        <v>0.0365853658536585</v>
      </c>
      <c r="M21" s="78"/>
    </row>
    <row r="22" ht="15.6" spans="1:13">
      <c r="A22" s="60">
        <v>18</v>
      </c>
      <c r="B22" s="83">
        <v>2014015166</v>
      </c>
      <c r="C22" s="84" t="s">
        <v>351</v>
      </c>
      <c r="D22" s="85" t="s">
        <v>455</v>
      </c>
      <c r="E22" s="85">
        <v>2014</v>
      </c>
      <c r="F22" s="86" t="s">
        <v>465</v>
      </c>
      <c r="G22" s="87">
        <v>2</v>
      </c>
      <c r="H22" s="88">
        <v>23</v>
      </c>
      <c r="I22" s="49">
        <f t="shared" si="0"/>
        <v>0.0869565217391304</v>
      </c>
      <c r="J22" s="87">
        <v>5</v>
      </c>
      <c r="K22" s="88">
        <v>82</v>
      </c>
      <c r="L22" s="104">
        <v>0.0609756097560976</v>
      </c>
      <c r="M22" s="78"/>
    </row>
    <row r="23" ht="15.6" spans="1:13">
      <c r="A23" s="60">
        <v>19</v>
      </c>
      <c r="B23" s="83">
        <v>2014015191</v>
      </c>
      <c r="C23" s="89" t="s">
        <v>373</v>
      </c>
      <c r="D23" s="85" t="s">
        <v>455</v>
      </c>
      <c r="E23" s="90">
        <v>2014</v>
      </c>
      <c r="F23" s="91" t="s">
        <v>466</v>
      </c>
      <c r="G23" s="87">
        <v>1</v>
      </c>
      <c r="H23" s="88">
        <v>21</v>
      </c>
      <c r="I23" s="49">
        <f t="shared" si="0"/>
        <v>0.0476190476190476</v>
      </c>
      <c r="J23" s="87">
        <v>7</v>
      </c>
      <c r="K23" s="88">
        <v>82</v>
      </c>
      <c r="L23" s="104">
        <v>0.0853658536585366</v>
      </c>
      <c r="M23" s="78"/>
    </row>
    <row r="24" ht="15.6" spans="1:13">
      <c r="A24" s="60">
        <v>20</v>
      </c>
      <c r="B24" s="83">
        <v>2014015181</v>
      </c>
      <c r="C24" s="89" t="s">
        <v>364</v>
      </c>
      <c r="D24" s="85" t="s">
        <v>455</v>
      </c>
      <c r="E24" s="90">
        <v>2014</v>
      </c>
      <c r="F24" s="91" t="s">
        <v>466</v>
      </c>
      <c r="G24" s="87">
        <v>2</v>
      </c>
      <c r="H24" s="88">
        <v>21</v>
      </c>
      <c r="I24" s="49">
        <f t="shared" si="0"/>
        <v>0.0952380952380952</v>
      </c>
      <c r="J24" s="87">
        <v>9</v>
      </c>
      <c r="K24" s="88">
        <v>82</v>
      </c>
      <c r="L24" s="104">
        <v>0.109756097560976</v>
      </c>
      <c r="M24" s="78"/>
    </row>
    <row r="25" ht="15.6" spans="1:13">
      <c r="A25" s="60">
        <v>21</v>
      </c>
      <c r="B25" s="83">
        <v>2014015211</v>
      </c>
      <c r="C25" s="84" t="s">
        <v>412</v>
      </c>
      <c r="D25" s="85" t="s">
        <v>455</v>
      </c>
      <c r="E25" s="85">
        <v>2014</v>
      </c>
      <c r="F25" s="86" t="s">
        <v>467</v>
      </c>
      <c r="G25" s="92">
        <v>1</v>
      </c>
      <c r="H25" s="93">
        <v>20</v>
      </c>
      <c r="I25" s="49">
        <f t="shared" si="0"/>
        <v>0.05</v>
      </c>
      <c r="J25" s="87">
        <v>1</v>
      </c>
      <c r="K25" s="88">
        <v>82</v>
      </c>
      <c r="L25" s="104">
        <v>0.0121951219512195</v>
      </c>
      <c r="M25" s="78"/>
    </row>
    <row r="26" ht="15.6" spans="1:13">
      <c r="A26" s="60">
        <v>22</v>
      </c>
      <c r="B26" s="83">
        <v>2014015197</v>
      </c>
      <c r="C26" s="84" t="s">
        <v>380</v>
      </c>
      <c r="D26" s="85" t="s">
        <v>462</v>
      </c>
      <c r="E26" s="85">
        <v>2014</v>
      </c>
      <c r="F26" s="86" t="s">
        <v>467</v>
      </c>
      <c r="G26" s="92">
        <v>2</v>
      </c>
      <c r="H26" s="93">
        <v>20</v>
      </c>
      <c r="I26" s="49">
        <f t="shared" si="0"/>
        <v>0.1</v>
      </c>
      <c r="J26" s="87">
        <v>2</v>
      </c>
      <c r="K26" s="88">
        <v>82</v>
      </c>
      <c r="L26" s="104">
        <v>0.024390243902439</v>
      </c>
      <c r="M26" s="78"/>
    </row>
    <row r="27" ht="15.6" spans="1:13">
      <c r="A27" s="60">
        <v>23</v>
      </c>
      <c r="B27" s="83">
        <v>2014015240</v>
      </c>
      <c r="C27" s="89" t="s">
        <v>449</v>
      </c>
      <c r="D27" s="85" t="s">
        <v>455</v>
      </c>
      <c r="E27" s="90">
        <v>2014</v>
      </c>
      <c r="F27" s="91" t="s">
        <v>468</v>
      </c>
      <c r="G27" s="87">
        <v>1</v>
      </c>
      <c r="H27" s="88">
        <v>18</v>
      </c>
      <c r="I27" s="49">
        <f t="shared" si="0"/>
        <v>0.0555555555555556</v>
      </c>
      <c r="J27" s="87">
        <v>4</v>
      </c>
      <c r="K27" s="88">
        <v>82</v>
      </c>
      <c r="L27" s="104">
        <v>0.0487804878048781</v>
      </c>
      <c r="M27" s="78"/>
    </row>
    <row r="28" ht="15.6" spans="1:13">
      <c r="A28" s="60">
        <v>24</v>
      </c>
      <c r="B28" s="83">
        <v>2014015226</v>
      </c>
      <c r="C28" s="89" t="s">
        <v>438</v>
      </c>
      <c r="D28" s="85" t="s">
        <v>455</v>
      </c>
      <c r="E28" s="90">
        <v>2014</v>
      </c>
      <c r="F28" s="91" t="s">
        <v>468</v>
      </c>
      <c r="G28" s="87">
        <v>2</v>
      </c>
      <c r="H28" s="88">
        <v>18</v>
      </c>
      <c r="I28" s="49">
        <f t="shared" si="0"/>
        <v>0.111111111111111</v>
      </c>
      <c r="J28" s="87">
        <v>8</v>
      </c>
      <c r="K28" s="88">
        <v>82</v>
      </c>
      <c r="L28" s="104">
        <v>0.0975609756097561</v>
      </c>
      <c r="M28" s="78"/>
    </row>
  </sheetData>
  <mergeCells count="3">
    <mergeCell ref="A1:M1"/>
    <mergeCell ref="A2:M2"/>
    <mergeCell ref="A3:M3"/>
  </mergeCells>
  <conditionalFormatting sqref="B1">
    <cfRule type="duplicateValues" dxfId="0" priority="22" stopIfTrue="1"/>
  </conditionalFormatting>
  <conditionalFormatting sqref="B2">
    <cfRule type="duplicateValues" dxfId="0" priority="21" stopIfTrue="1"/>
  </conditionalFormatting>
  <conditionalFormatting sqref="B4">
    <cfRule type="duplicateValues" dxfId="0" priority="19" stopIfTrue="1"/>
  </conditionalFormatting>
  <conditionalFormatting sqref="B5">
    <cfRule type="duplicateValues" dxfId="0" priority="18" stopIfTrue="1"/>
  </conditionalFormatting>
  <conditionalFormatting sqref="B10">
    <cfRule type="duplicateValues" dxfId="0" priority="15" stopIfTrue="1"/>
  </conditionalFormatting>
  <conditionalFormatting sqref="B11">
    <cfRule type="duplicateValues" dxfId="0" priority="14" stopIfTrue="1"/>
  </conditionalFormatting>
  <conditionalFormatting sqref="B17">
    <cfRule type="duplicateValues" dxfId="0" priority="9" stopIfTrue="1"/>
  </conditionalFormatting>
  <conditionalFormatting sqref="B18">
    <cfRule type="duplicateValues" dxfId="0" priority="12" stopIfTrue="1"/>
  </conditionalFormatting>
  <conditionalFormatting sqref="B19">
    <cfRule type="duplicateValues" dxfId="0" priority="11" stopIfTrue="1"/>
  </conditionalFormatting>
  <conditionalFormatting sqref="B20">
    <cfRule type="duplicateValues" dxfId="0" priority="10" stopIfTrue="1"/>
  </conditionalFormatting>
  <conditionalFormatting sqref="B21">
    <cfRule type="duplicateValues" dxfId="0" priority="8" stopIfTrue="1"/>
  </conditionalFormatting>
  <conditionalFormatting sqref="B22">
    <cfRule type="duplicateValues" dxfId="0" priority="7" stopIfTrue="1"/>
  </conditionalFormatting>
  <conditionalFormatting sqref="B23">
    <cfRule type="duplicateValues" dxfId="0" priority="6" stopIfTrue="1"/>
  </conditionalFormatting>
  <conditionalFormatting sqref="B24">
    <cfRule type="duplicateValues" dxfId="0" priority="5" stopIfTrue="1"/>
  </conditionalFormatting>
  <conditionalFormatting sqref="B25">
    <cfRule type="duplicateValues" dxfId="0" priority="4" stopIfTrue="1"/>
  </conditionalFormatting>
  <conditionalFormatting sqref="B26">
    <cfRule type="duplicateValues" dxfId="0" priority="3" stopIfTrue="1"/>
  </conditionalFormatting>
  <conditionalFormatting sqref="B27">
    <cfRule type="duplicateValues" dxfId="0" priority="2" stopIfTrue="1"/>
  </conditionalFormatting>
  <conditionalFormatting sqref="B28">
    <cfRule type="duplicateValues" dxfId="0" priority="1" stopIfTrue="1"/>
  </conditionalFormatting>
  <conditionalFormatting sqref="B6:B7">
    <cfRule type="duplicateValues" dxfId="0" priority="17" stopIfTrue="1"/>
  </conditionalFormatting>
  <conditionalFormatting sqref="B8:B9">
    <cfRule type="duplicateValues" dxfId="0" priority="16" stopIfTrue="1"/>
  </conditionalFormatting>
  <conditionalFormatting sqref="B14:B15">
    <cfRule type="duplicateValues" dxfId="0" priority="13" stopIfTrue="1"/>
  </conditionalFormatting>
  <conditionalFormatting sqref="B3 B29:B65535">
    <cfRule type="duplicateValues" dxfId="0" priority="122" stopIfTrue="1"/>
  </conditionalFormatting>
  <dataValidations count="1">
    <dataValidation allowBlank="1" showInputMessage="1" showErrorMessage="1" prompt="请输入专业简称+班级，如“计算机1502”" sqref="F4 F5 F6 F1:F2 F7:F8 F9:F11 F29:F65535"/>
  </dataValidations>
  <printOptions horizontalCentered="1"/>
  <pageMargins left="0.393055555555556" right="0.393055555555556" top="0.747916666666667" bottom="0.747916666666667" header="0.313888888888889" footer="0.313888888888889"/>
  <pageSetup paperSize="9" fitToHeight="0" orientation="landscape"/>
  <headerFooter>
    <oddFooter>&amp;C&amp;"仿宋,常规"第&amp;"Times New Roman,常规" &amp;P &amp;"仿宋,常规"页，共&amp;"Times New Roman,常规" &amp;N &amp;"仿宋,常规"页</oddFooter>
  </headerFooter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8"/>
  <sheetViews>
    <sheetView zoomScale="85" zoomScaleNormal="85" workbookViewId="0">
      <selection activeCell="N11" sqref="N11"/>
    </sheetView>
  </sheetViews>
  <sheetFormatPr defaultColWidth="9" defaultRowHeight="17.4"/>
  <cols>
    <col min="1" max="1" width="7" style="26" customWidth="1"/>
    <col min="2" max="2" width="14.1" style="26" customWidth="1"/>
    <col min="3" max="3" width="12.5" style="27" customWidth="1"/>
    <col min="4" max="5" width="6.9" style="27" customWidth="1"/>
    <col min="6" max="6" width="11.6" style="26" customWidth="1"/>
    <col min="7" max="12" width="8.7" style="26" customWidth="1"/>
    <col min="13" max="13" width="13.7" style="26" customWidth="1"/>
    <col min="14" max="16384" width="9" style="26"/>
  </cols>
  <sheetData>
    <row r="1" ht="17.25" customHeight="1" spans="1:13">
      <c r="A1" s="28" t="s">
        <v>469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ht="46.5" customHeight="1" spans="1:13">
      <c r="A2" s="29" t="s">
        <v>470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</row>
    <row r="3" ht="30.75" customHeight="1" spans="1:13">
      <c r="A3" s="30" t="s">
        <v>471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</row>
    <row r="4" s="25" customFormat="1" ht="39.75" customHeight="1" spans="1:13">
      <c r="A4" s="31" t="s">
        <v>3</v>
      </c>
      <c r="B4" s="32" t="s">
        <v>4</v>
      </c>
      <c r="C4" s="32" t="s">
        <v>5</v>
      </c>
      <c r="D4" s="32" t="s">
        <v>453</v>
      </c>
      <c r="E4" s="32" t="s">
        <v>6</v>
      </c>
      <c r="F4" s="32" t="s">
        <v>454</v>
      </c>
      <c r="G4" s="32" t="s">
        <v>12</v>
      </c>
      <c r="H4" s="32" t="s">
        <v>13</v>
      </c>
      <c r="I4" s="32" t="s">
        <v>14</v>
      </c>
      <c r="J4" s="32" t="s">
        <v>15</v>
      </c>
      <c r="K4" s="32" t="s">
        <v>16</v>
      </c>
      <c r="L4" s="32" t="s">
        <v>17</v>
      </c>
      <c r="M4" s="32" t="s">
        <v>18</v>
      </c>
    </row>
    <row r="5" s="26" customFormat="1" ht="17.25" customHeight="1" spans="1:13">
      <c r="A5" s="33">
        <v>1</v>
      </c>
      <c r="B5" s="34" t="s">
        <v>22</v>
      </c>
      <c r="C5" s="35" t="s">
        <v>472</v>
      </c>
      <c r="D5" s="33" t="s">
        <v>455</v>
      </c>
      <c r="E5" s="33">
        <v>2016</v>
      </c>
      <c r="F5" s="36" t="s">
        <v>24</v>
      </c>
      <c r="G5" s="37">
        <v>1</v>
      </c>
      <c r="H5" s="37">
        <v>25</v>
      </c>
      <c r="I5" s="49">
        <f t="shared" ref="I5:I11" si="0">IFERROR(G5/H5,"")</f>
        <v>0.04</v>
      </c>
      <c r="J5" s="38">
        <v>2</v>
      </c>
      <c r="K5" s="37">
        <v>98</v>
      </c>
      <c r="L5" s="49">
        <f t="shared" ref="L5:L12" si="1">IFERROR(J5/K5,"")</f>
        <v>0.0204081632653061</v>
      </c>
      <c r="M5" s="35"/>
    </row>
    <row r="6" ht="17.25" customHeight="1" spans="1:13">
      <c r="A6" s="33">
        <v>2</v>
      </c>
      <c r="B6" s="34" t="s">
        <v>54</v>
      </c>
      <c r="C6" s="35" t="s">
        <v>473</v>
      </c>
      <c r="D6" s="33" t="s">
        <v>455</v>
      </c>
      <c r="E6" s="33">
        <v>2016</v>
      </c>
      <c r="F6" s="36" t="s">
        <v>21</v>
      </c>
      <c r="G6" s="38">
        <v>7</v>
      </c>
      <c r="H6" s="37">
        <v>25</v>
      </c>
      <c r="I6" s="49">
        <f t="shared" si="0"/>
        <v>0.28</v>
      </c>
      <c r="J6" s="38">
        <v>23</v>
      </c>
      <c r="K6" s="37">
        <v>98</v>
      </c>
      <c r="L6" s="49">
        <f t="shared" si="1"/>
        <v>0.23469387755102</v>
      </c>
      <c r="M6" s="33"/>
    </row>
    <row r="7" spans="1:13">
      <c r="A7" s="33">
        <v>3</v>
      </c>
      <c r="B7" s="34" t="s">
        <v>31</v>
      </c>
      <c r="C7" s="35" t="s">
        <v>32</v>
      </c>
      <c r="D7" s="33" t="s">
        <v>455</v>
      </c>
      <c r="E7" s="33">
        <v>2016</v>
      </c>
      <c r="F7" s="36" t="s">
        <v>21</v>
      </c>
      <c r="G7" s="38">
        <v>2</v>
      </c>
      <c r="H7" s="37">
        <v>25</v>
      </c>
      <c r="I7" s="49">
        <f t="shared" si="0"/>
        <v>0.08</v>
      </c>
      <c r="J7" s="38">
        <v>7</v>
      </c>
      <c r="K7" s="37">
        <v>98</v>
      </c>
      <c r="L7" s="49">
        <f t="shared" si="1"/>
        <v>0.0714285714285714</v>
      </c>
      <c r="M7" s="33"/>
    </row>
    <row r="8" spans="1:13">
      <c r="A8" s="33">
        <v>4</v>
      </c>
      <c r="B8" s="39">
        <v>2016014994</v>
      </c>
      <c r="C8" s="40" t="s">
        <v>69</v>
      </c>
      <c r="D8" s="33" t="s">
        <v>455</v>
      </c>
      <c r="E8" s="33">
        <v>2016</v>
      </c>
      <c r="F8" s="36" t="s">
        <v>38</v>
      </c>
      <c r="G8" s="37">
        <v>7</v>
      </c>
      <c r="H8" s="37">
        <v>25</v>
      </c>
      <c r="I8" s="49">
        <f t="shared" si="0"/>
        <v>0.28</v>
      </c>
      <c r="J8" s="38">
        <v>31</v>
      </c>
      <c r="K8" s="37">
        <v>98</v>
      </c>
      <c r="L8" s="49">
        <f t="shared" si="1"/>
        <v>0.316326530612245</v>
      </c>
      <c r="M8" s="33"/>
    </row>
    <row r="9" spans="1:13">
      <c r="A9" s="33">
        <v>5</v>
      </c>
      <c r="B9" s="39">
        <v>2016015005</v>
      </c>
      <c r="C9" s="40" t="s">
        <v>474</v>
      </c>
      <c r="D9" s="33" t="s">
        <v>455</v>
      </c>
      <c r="E9" s="33">
        <v>2016</v>
      </c>
      <c r="F9" s="36" t="s">
        <v>38</v>
      </c>
      <c r="G9" s="37">
        <v>2</v>
      </c>
      <c r="H9" s="37">
        <v>25</v>
      </c>
      <c r="I9" s="49">
        <f t="shared" si="0"/>
        <v>0.08</v>
      </c>
      <c r="J9" s="38">
        <v>16</v>
      </c>
      <c r="K9" s="37">
        <v>98</v>
      </c>
      <c r="L9" s="49">
        <f t="shared" si="1"/>
        <v>0.163265306122449</v>
      </c>
      <c r="M9" s="33"/>
    </row>
    <row r="10" spans="1:13">
      <c r="A10" s="33">
        <v>6</v>
      </c>
      <c r="B10" s="39">
        <v>2016014989</v>
      </c>
      <c r="C10" s="40" t="s">
        <v>37</v>
      </c>
      <c r="D10" s="33" t="s">
        <v>455</v>
      </c>
      <c r="E10" s="33">
        <v>2016</v>
      </c>
      <c r="F10" s="36" t="s">
        <v>38</v>
      </c>
      <c r="G10" s="37">
        <v>1</v>
      </c>
      <c r="H10" s="37">
        <v>25</v>
      </c>
      <c r="I10" s="49">
        <f t="shared" si="0"/>
        <v>0.04</v>
      </c>
      <c r="J10" s="38">
        <v>11</v>
      </c>
      <c r="K10" s="37">
        <v>98</v>
      </c>
      <c r="L10" s="49">
        <f t="shared" si="1"/>
        <v>0.112244897959184</v>
      </c>
      <c r="M10" s="33"/>
    </row>
    <row r="11" spans="1:13">
      <c r="A11" s="33">
        <v>7</v>
      </c>
      <c r="B11" s="39">
        <v>2016015031</v>
      </c>
      <c r="C11" s="40" t="s">
        <v>475</v>
      </c>
      <c r="D11" s="33" t="s">
        <v>455</v>
      </c>
      <c r="E11" s="33">
        <v>2016</v>
      </c>
      <c r="F11" s="36" t="s">
        <v>29</v>
      </c>
      <c r="G11" s="37">
        <v>9</v>
      </c>
      <c r="H11" s="37">
        <v>23</v>
      </c>
      <c r="I11" s="49">
        <f t="shared" si="0"/>
        <v>0.391304347826087</v>
      </c>
      <c r="J11" s="38">
        <v>37</v>
      </c>
      <c r="K11" s="37">
        <v>98</v>
      </c>
      <c r="L11" s="49">
        <f t="shared" si="1"/>
        <v>0.377551020408163</v>
      </c>
      <c r="M11" s="33"/>
    </row>
    <row r="12" ht="15.6" spans="1:13">
      <c r="A12" s="33">
        <v>8</v>
      </c>
      <c r="B12" s="41">
        <v>2015014965</v>
      </c>
      <c r="C12" s="42" t="s">
        <v>197</v>
      </c>
      <c r="D12" s="33" t="s">
        <v>455</v>
      </c>
      <c r="E12" s="33">
        <v>2015</v>
      </c>
      <c r="F12" s="36" t="s">
        <v>168</v>
      </c>
      <c r="G12" s="43">
        <v>5</v>
      </c>
      <c r="H12" s="43">
        <v>24</v>
      </c>
      <c r="I12" s="49">
        <f t="shared" ref="I12:I18" si="2">IFERROR(G12/H12,"")</f>
        <v>0.208333333333333</v>
      </c>
      <c r="J12" s="43">
        <v>19</v>
      </c>
      <c r="K12" s="43">
        <v>93</v>
      </c>
      <c r="L12" s="49">
        <f t="shared" si="1"/>
        <v>0.204301075268817</v>
      </c>
      <c r="M12" s="33"/>
    </row>
    <row r="13" spans="1:13">
      <c r="A13" s="33">
        <v>9</v>
      </c>
      <c r="B13" s="44" t="s">
        <v>176</v>
      </c>
      <c r="C13" s="44" t="s">
        <v>177</v>
      </c>
      <c r="D13" s="33" t="s">
        <v>455</v>
      </c>
      <c r="E13" s="33">
        <v>2015</v>
      </c>
      <c r="F13" s="36" t="s">
        <v>165</v>
      </c>
      <c r="G13" s="43">
        <v>4</v>
      </c>
      <c r="H13" s="43">
        <v>21</v>
      </c>
      <c r="I13" s="49">
        <f t="shared" si="2"/>
        <v>0.19047619047619</v>
      </c>
      <c r="J13" s="43">
        <v>7</v>
      </c>
      <c r="K13" s="43">
        <v>93</v>
      </c>
      <c r="L13" s="49">
        <f t="shared" ref="L13:L18" si="3">IFERROR(J13/K13,"")</f>
        <v>0.0752688172043011</v>
      </c>
      <c r="M13" s="33"/>
    </row>
    <row r="14" spans="1:13">
      <c r="A14" s="33">
        <v>10</v>
      </c>
      <c r="B14" s="41">
        <v>2015014995</v>
      </c>
      <c r="C14" s="42" t="s">
        <v>211</v>
      </c>
      <c r="D14" s="33" t="s">
        <v>462</v>
      </c>
      <c r="E14" s="33">
        <v>2015</v>
      </c>
      <c r="F14" s="36" t="s">
        <v>173</v>
      </c>
      <c r="G14" s="43">
        <v>4</v>
      </c>
      <c r="H14" s="43">
        <v>25</v>
      </c>
      <c r="I14" s="49">
        <f t="shared" si="2"/>
        <v>0.16</v>
      </c>
      <c r="J14" s="43">
        <v>28</v>
      </c>
      <c r="K14" s="43">
        <v>93</v>
      </c>
      <c r="L14" s="49">
        <f t="shared" si="3"/>
        <v>0.301075268817204</v>
      </c>
      <c r="M14" s="38"/>
    </row>
    <row r="15" spans="1:13">
      <c r="A15" s="33">
        <v>11</v>
      </c>
      <c r="B15" s="41">
        <v>2015014992</v>
      </c>
      <c r="C15" s="42" t="s">
        <v>194</v>
      </c>
      <c r="D15" s="33" t="s">
        <v>462</v>
      </c>
      <c r="E15" s="33">
        <v>2015</v>
      </c>
      <c r="F15" s="36" t="s">
        <v>173</v>
      </c>
      <c r="G15" s="43">
        <v>3</v>
      </c>
      <c r="H15" s="43">
        <v>25</v>
      </c>
      <c r="I15" s="49">
        <f t="shared" si="2"/>
        <v>0.12</v>
      </c>
      <c r="J15" s="43">
        <v>17</v>
      </c>
      <c r="K15" s="43">
        <v>93</v>
      </c>
      <c r="L15" s="49">
        <f t="shared" si="3"/>
        <v>0.182795698924731</v>
      </c>
      <c r="M15" s="38"/>
    </row>
    <row r="16" spans="1:13">
      <c r="A16" s="33">
        <v>12</v>
      </c>
      <c r="B16" s="45">
        <v>2015014998</v>
      </c>
      <c r="C16" s="46" t="s">
        <v>175</v>
      </c>
      <c r="D16" s="46" t="s">
        <v>455</v>
      </c>
      <c r="E16" s="45">
        <v>2015</v>
      </c>
      <c r="F16" s="46" t="s">
        <v>165</v>
      </c>
      <c r="G16" s="45">
        <v>3</v>
      </c>
      <c r="H16" s="45">
        <v>21</v>
      </c>
      <c r="I16" s="49">
        <f t="shared" si="2"/>
        <v>0.142857142857143</v>
      </c>
      <c r="J16" s="45">
        <v>6</v>
      </c>
      <c r="K16" s="45">
        <v>93</v>
      </c>
      <c r="L16" s="49">
        <f t="shared" si="3"/>
        <v>0.0645161290322581</v>
      </c>
      <c r="M16" s="38"/>
    </row>
    <row r="17" ht="15.6" spans="1:13">
      <c r="A17" s="33">
        <v>13</v>
      </c>
      <c r="B17" s="47">
        <v>2014015203</v>
      </c>
      <c r="C17" s="42" t="s">
        <v>388</v>
      </c>
      <c r="D17" s="33" t="s">
        <v>455</v>
      </c>
      <c r="E17" s="33">
        <v>2014</v>
      </c>
      <c r="F17" s="46" t="s">
        <v>332</v>
      </c>
      <c r="G17" s="48">
        <v>6</v>
      </c>
      <c r="H17" s="48">
        <v>20</v>
      </c>
      <c r="I17" s="49">
        <f t="shared" si="2"/>
        <v>0.3</v>
      </c>
      <c r="J17" s="48">
        <v>18</v>
      </c>
      <c r="K17" s="48">
        <v>82</v>
      </c>
      <c r="L17" s="49">
        <f t="shared" si="3"/>
        <v>0.219512195121951</v>
      </c>
      <c r="M17" s="35"/>
    </row>
    <row r="18" spans="1:13">
      <c r="A18" s="33">
        <v>14</v>
      </c>
      <c r="B18" s="47">
        <v>2014011282</v>
      </c>
      <c r="C18" s="42" t="s">
        <v>476</v>
      </c>
      <c r="D18" s="33" t="s">
        <v>455</v>
      </c>
      <c r="E18" s="33">
        <v>2014</v>
      </c>
      <c r="F18" s="46" t="s">
        <v>328</v>
      </c>
      <c r="G18" s="48">
        <v>7</v>
      </c>
      <c r="H18" s="48">
        <v>23</v>
      </c>
      <c r="I18" s="49">
        <f t="shared" si="2"/>
        <v>0.304347826086957</v>
      </c>
      <c r="J18" s="48">
        <v>33</v>
      </c>
      <c r="K18" s="48">
        <v>82</v>
      </c>
      <c r="L18" s="49">
        <f t="shared" si="3"/>
        <v>0.402439024390244</v>
      </c>
      <c r="M18" s="33"/>
    </row>
  </sheetData>
  <mergeCells count="3">
    <mergeCell ref="A1:M1"/>
    <mergeCell ref="A2:M2"/>
    <mergeCell ref="A3:M3"/>
  </mergeCells>
  <conditionalFormatting sqref="B1">
    <cfRule type="duplicateValues" dxfId="0" priority="24" stopIfTrue="1"/>
  </conditionalFormatting>
  <conditionalFormatting sqref="B2">
    <cfRule type="duplicateValues" dxfId="0" priority="23" stopIfTrue="1"/>
  </conditionalFormatting>
  <conditionalFormatting sqref="B3">
    <cfRule type="duplicateValues" dxfId="0" priority="22" stopIfTrue="1"/>
  </conditionalFormatting>
  <conditionalFormatting sqref="B5">
    <cfRule type="duplicateValues" dxfId="0" priority="21" stopIfTrue="1"/>
  </conditionalFormatting>
  <conditionalFormatting sqref="B6">
    <cfRule type="duplicateValues" dxfId="0" priority="18" stopIfTrue="1"/>
  </conditionalFormatting>
  <conditionalFormatting sqref="B7">
    <cfRule type="duplicateValues" dxfId="0" priority="16" stopIfTrue="1"/>
  </conditionalFormatting>
  <conditionalFormatting sqref="B8">
    <cfRule type="duplicateValues" dxfId="0" priority="15" stopIfTrue="1"/>
  </conditionalFormatting>
  <conditionalFormatting sqref="B9">
    <cfRule type="duplicateValues" dxfId="0" priority="14" stopIfTrue="1"/>
  </conditionalFormatting>
  <conditionalFormatting sqref="B10">
    <cfRule type="duplicateValues" dxfId="0" priority="13" stopIfTrue="1"/>
  </conditionalFormatting>
  <conditionalFormatting sqref="B11">
    <cfRule type="duplicateValues" dxfId="0" priority="11" stopIfTrue="1"/>
  </conditionalFormatting>
  <conditionalFormatting sqref="B12">
    <cfRule type="duplicateValues" dxfId="0" priority="7" stopIfTrue="1"/>
  </conditionalFormatting>
  <conditionalFormatting sqref="B17">
    <cfRule type="duplicateValues" dxfId="0" priority="2" stopIfTrue="1"/>
  </conditionalFormatting>
  <conditionalFormatting sqref="B18">
    <cfRule type="duplicateValues" dxfId="1" priority="1" stopIfTrue="1"/>
  </conditionalFormatting>
  <conditionalFormatting sqref="B14:B15">
    <cfRule type="duplicateValues" dxfId="0" priority="5" stopIfTrue="1"/>
  </conditionalFormatting>
  <conditionalFormatting sqref="B4 B19:B65497">
    <cfRule type="duplicateValues" dxfId="0" priority="110" stopIfTrue="1"/>
  </conditionalFormatting>
  <dataValidations count="1">
    <dataValidation allowBlank="1" showInputMessage="1" showErrorMessage="1" prompt="请输入专业简称+班级，如“计算机1502”" sqref="F4 F5 F6 F11 F1:F2 F7:F10 F12:F13 F14:F15 F19:F65497"/>
  </dataValidations>
  <printOptions horizontalCentered="1"/>
  <pageMargins left="0.393055555555556" right="0.393055555555556" top="0.747916666666667" bottom="0.747916666666667" header="0.313888888888889" footer="0.313888888888889"/>
  <pageSetup paperSize="9" orientation="landscape"/>
  <headerFooter>
    <oddFooter>&amp;C&amp;"仿宋,常规"第&amp;"Times New Roman,常规" &amp;P &amp;"仿宋,常规"页，共&amp;"Times New Roman,常规" &amp;N &amp;"仿宋,常规"页</oddFooter>
  </headerFooter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3"/>
  <sheetViews>
    <sheetView zoomScale="85" zoomScaleNormal="85" workbookViewId="0">
      <selection activeCell="B8" sqref="B8"/>
    </sheetView>
  </sheetViews>
  <sheetFormatPr defaultColWidth="9" defaultRowHeight="17.4" outlineLevelCol="4"/>
  <cols>
    <col min="1" max="1" width="7" style="1" customWidth="1"/>
    <col min="2" max="2" width="64" style="1" customWidth="1"/>
    <col min="3" max="3" width="19.5" style="1" customWidth="1"/>
    <col min="4" max="4" width="19.5" style="19" customWidth="1"/>
    <col min="5" max="5" width="18.6" style="19" customWidth="1"/>
    <col min="6" max="16384" width="9" style="1"/>
  </cols>
  <sheetData>
    <row r="1" ht="17.25" customHeight="1" spans="1:5">
      <c r="A1" s="20" t="s">
        <v>477</v>
      </c>
      <c r="B1" s="20"/>
      <c r="C1" s="20"/>
      <c r="D1" s="20"/>
      <c r="E1" s="20"/>
    </row>
    <row r="2" ht="46.5" customHeight="1" spans="1:5">
      <c r="A2" s="4" t="s">
        <v>478</v>
      </c>
      <c r="B2" s="4"/>
      <c r="C2" s="4"/>
      <c r="D2" s="4"/>
      <c r="E2" s="4"/>
    </row>
    <row r="3" ht="30.75" customHeight="1" spans="1:5">
      <c r="A3" s="5" t="s">
        <v>2</v>
      </c>
      <c r="B3" s="5"/>
      <c r="C3" s="5"/>
      <c r="D3" s="5"/>
      <c r="E3" s="5"/>
    </row>
    <row r="4" s="18" customFormat="1" ht="39" customHeight="1" spans="1:5">
      <c r="A4" s="18" t="s">
        <v>3</v>
      </c>
      <c r="B4" s="21" t="s">
        <v>479</v>
      </c>
      <c r="C4" s="21" t="s">
        <v>480</v>
      </c>
      <c r="D4" s="21" t="s">
        <v>481</v>
      </c>
      <c r="E4" s="21" t="s">
        <v>18</v>
      </c>
    </row>
    <row r="5" ht="17.25" customHeight="1" spans="1:5">
      <c r="A5" s="22">
        <v>1</v>
      </c>
      <c r="B5" s="23" t="s">
        <v>482</v>
      </c>
      <c r="C5" s="23">
        <v>25</v>
      </c>
      <c r="D5" s="24" t="s">
        <v>483</v>
      </c>
      <c r="E5" s="22"/>
    </row>
    <row r="6" ht="15.6" spans="1:5">
      <c r="A6" s="22"/>
      <c r="B6" s="23"/>
      <c r="C6" s="23"/>
      <c r="D6" s="24"/>
      <c r="E6" s="22"/>
    </row>
    <row r="7" ht="15.6" spans="1:5">
      <c r="A7" s="22"/>
      <c r="B7" s="23"/>
      <c r="C7" s="23"/>
      <c r="D7" s="24"/>
      <c r="E7" s="22"/>
    </row>
    <row r="8" ht="15.6" spans="1:5">
      <c r="A8" s="22"/>
      <c r="B8" s="23"/>
      <c r="C8" s="23"/>
      <c r="D8" s="24"/>
      <c r="E8" s="22"/>
    </row>
    <row r="9" ht="15.6" spans="1:5">
      <c r="A9" s="22"/>
      <c r="B9" s="23"/>
      <c r="C9" s="23"/>
      <c r="D9" s="24"/>
      <c r="E9" s="22"/>
    </row>
    <row r="10" ht="15.6" spans="1:5">
      <c r="A10" s="22"/>
      <c r="B10" s="23"/>
      <c r="C10" s="23"/>
      <c r="D10" s="24"/>
      <c r="E10" s="22"/>
    </row>
    <row r="11" ht="15.6" spans="1:5">
      <c r="A11" s="22"/>
      <c r="B11" s="23"/>
      <c r="C11" s="23"/>
      <c r="D11" s="24"/>
      <c r="E11" s="22"/>
    </row>
    <row r="12" ht="15.6" spans="1:5">
      <c r="A12" s="22"/>
      <c r="B12" s="23"/>
      <c r="C12" s="23"/>
      <c r="D12" s="24"/>
      <c r="E12" s="22"/>
    </row>
    <row r="13" ht="15.6" spans="1:5">
      <c r="A13" s="22"/>
      <c r="B13" s="23"/>
      <c r="C13" s="23"/>
      <c r="D13" s="24"/>
      <c r="E13" s="22"/>
    </row>
    <row r="14" ht="15.6" spans="1:5">
      <c r="A14" s="22"/>
      <c r="B14" s="23"/>
      <c r="C14" s="23"/>
      <c r="D14" s="24"/>
      <c r="E14" s="22"/>
    </row>
    <row r="15" ht="15.6" spans="1:5">
      <c r="A15" s="22"/>
      <c r="B15" s="23"/>
      <c r="C15" s="23"/>
      <c r="D15" s="24"/>
      <c r="E15" s="22"/>
    </row>
    <row r="16" ht="15.6" spans="1:5">
      <c r="A16" s="22"/>
      <c r="B16" s="23"/>
      <c r="C16" s="23"/>
      <c r="D16" s="24"/>
      <c r="E16" s="22"/>
    </row>
    <row r="17" ht="15.6" spans="1:5">
      <c r="A17" s="22"/>
      <c r="B17" s="23"/>
      <c r="C17" s="23"/>
      <c r="D17" s="24"/>
      <c r="E17" s="22"/>
    </row>
    <row r="18" ht="15.6" spans="1:5">
      <c r="A18" s="22"/>
      <c r="B18" s="23"/>
      <c r="C18" s="23"/>
      <c r="D18" s="24"/>
      <c r="E18" s="22"/>
    </row>
    <row r="19" ht="15.6" spans="1:5">
      <c r="A19" s="22"/>
      <c r="B19" s="23"/>
      <c r="C19" s="23"/>
      <c r="D19" s="24"/>
      <c r="E19" s="22"/>
    </row>
    <row r="20" ht="15.6" spans="1:5">
      <c r="A20" s="22"/>
      <c r="B20" s="23"/>
      <c r="C20" s="23"/>
      <c r="D20" s="24"/>
      <c r="E20" s="22"/>
    </row>
    <row r="21" ht="15.6" spans="1:5">
      <c r="A21" s="22"/>
      <c r="B21" s="23"/>
      <c r="C21" s="23"/>
      <c r="D21" s="24"/>
      <c r="E21" s="22"/>
    </row>
    <row r="22" ht="15.6" spans="1:5">
      <c r="A22" s="22"/>
      <c r="B22" s="23"/>
      <c r="C22" s="23"/>
      <c r="D22" s="24"/>
      <c r="E22" s="22"/>
    </row>
    <row r="23" ht="15.6" spans="1:5">
      <c r="A23" s="22"/>
      <c r="B23" s="23"/>
      <c r="C23" s="23"/>
      <c r="D23" s="24"/>
      <c r="E23" s="22"/>
    </row>
  </sheetData>
  <mergeCells count="3">
    <mergeCell ref="A1:E1"/>
    <mergeCell ref="A2:E2"/>
    <mergeCell ref="A3:E3"/>
  </mergeCells>
  <conditionalFormatting sqref="B1:C1">
    <cfRule type="duplicateValues" dxfId="0" priority="8" stopIfTrue="1"/>
  </conditionalFormatting>
  <conditionalFormatting sqref="B2:C2">
    <cfRule type="duplicateValues" dxfId="0" priority="9" stopIfTrue="1"/>
  </conditionalFormatting>
  <conditionalFormatting sqref="B3:C3">
    <cfRule type="duplicateValues" dxfId="0" priority="10" stopIfTrue="1"/>
  </conditionalFormatting>
  <conditionalFormatting sqref="B5:C5">
    <cfRule type="duplicateValues" dxfId="0" priority="1" stopIfTrue="1"/>
  </conditionalFormatting>
  <conditionalFormatting sqref="B4:C4 B6:C65536">
    <cfRule type="duplicateValues" dxfId="0" priority="137" stopIfTrue="1"/>
  </conditionalFormatting>
  <pageMargins left="0.707638888888889" right="0.707638888888889" top="0.747916666666667" bottom="0.747916666666667" header="0.313888888888889" footer="0.313888888888889"/>
  <pageSetup paperSize="9" scale="95" fitToHeight="0" orientation="landscape"/>
  <headerFooter>
    <oddFooter>&amp;C&amp;"仿宋,常规"第&amp;"Times New Roman,常规" &amp;P &amp;"仿宋,常规"页，共&amp;"Times New Roman,常规" &amp;N &amp;"仿宋,常规"页</oddFooter>
  </headerFooter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20"/>
  <sheetViews>
    <sheetView zoomScale="85" zoomScaleNormal="85" topLeftCell="A10" workbookViewId="0">
      <selection activeCell="N11" sqref="N11"/>
    </sheetView>
  </sheetViews>
  <sheetFormatPr defaultColWidth="9" defaultRowHeight="24" customHeight="1"/>
  <cols>
    <col min="1" max="1" width="7" style="3" customWidth="1"/>
    <col min="2" max="2" width="13.5" style="3" customWidth="1"/>
    <col min="3" max="3" width="11.5" style="3" customWidth="1"/>
    <col min="4" max="4" width="7.5" style="3" customWidth="1"/>
    <col min="5" max="5" width="11.1" style="3" customWidth="1"/>
    <col min="6" max="6" width="9" style="3" customWidth="1"/>
    <col min="7" max="9" width="7.9" style="3" customWidth="1"/>
    <col min="10" max="10" width="56" style="3" customWidth="1"/>
    <col min="11" max="16384" width="9" style="3"/>
  </cols>
  <sheetData>
    <row r="1" customHeight="1" spans="1:1">
      <c r="A1" s="3" t="s">
        <v>484</v>
      </c>
    </row>
    <row r="2" s="1" customFormat="1" ht="46.5" customHeight="1" spans="1:11">
      <c r="A2" s="4" t="s">
        <v>485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ht="30.75" customHeight="1" spans="1:11">
      <c r="A3" s="5" t="s">
        <v>486</v>
      </c>
      <c r="B3" s="5"/>
      <c r="C3" s="5"/>
      <c r="D3" s="5"/>
      <c r="E3" s="5"/>
      <c r="F3" s="5"/>
      <c r="G3" s="5"/>
      <c r="H3" s="5"/>
      <c r="I3" s="5"/>
      <c r="J3" s="5"/>
      <c r="K3" s="5"/>
    </row>
    <row r="4" s="2" customFormat="1" ht="39" customHeight="1" spans="1:11">
      <c r="A4" s="6" t="s">
        <v>3</v>
      </c>
      <c r="B4" s="6" t="s">
        <v>4</v>
      </c>
      <c r="C4" s="6" t="s">
        <v>5</v>
      </c>
      <c r="D4" s="6" t="s">
        <v>6</v>
      </c>
      <c r="E4" s="6" t="s">
        <v>454</v>
      </c>
      <c r="F4" s="6" t="s">
        <v>487</v>
      </c>
      <c r="G4" s="6" t="s">
        <v>488</v>
      </c>
      <c r="H4" s="6" t="s">
        <v>489</v>
      </c>
      <c r="I4" s="6" t="s">
        <v>490</v>
      </c>
      <c r="J4" s="6" t="s">
        <v>491</v>
      </c>
      <c r="K4" s="6" t="s">
        <v>18</v>
      </c>
    </row>
    <row r="5" ht="33" customHeight="1" spans="1:11">
      <c r="A5" s="7">
        <v>1</v>
      </c>
      <c r="B5" s="7">
        <v>2016014979</v>
      </c>
      <c r="C5" s="7" t="s">
        <v>142</v>
      </c>
      <c r="D5" s="7">
        <v>2016</v>
      </c>
      <c r="E5" s="7" t="s">
        <v>456</v>
      </c>
      <c r="F5" s="7" t="s">
        <v>492</v>
      </c>
      <c r="G5" s="7" t="s">
        <v>493</v>
      </c>
      <c r="H5" s="7" t="s">
        <v>494</v>
      </c>
      <c r="I5" s="7">
        <v>20</v>
      </c>
      <c r="J5" s="12" t="s">
        <v>495</v>
      </c>
      <c r="K5" s="15"/>
    </row>
    <row r="6" ht="48" customHeight="1" spans="1:11">
      <c r="A6" s="7">
        <v>2</v>
      </c>
      <c r="B6" s="8">
        <v>2015015002</v>
      </c>
      <c r="C6" s="8" t="s">
        <v>177</v>
      </c>
      <c r="D6" s="8">
        <v>2015</v>
      </c>
      <c r="E6" s="8" t="s">
        <v>463</v>
      </c>
      <c r="F6" s="8" t="s">
        <v>492</v>
      </c>
      <c r="G6" s="8" t="s">
        <v>493</v>
      </c>
      <c r="H6" s="8" t="s">
        <v>494</v>
      </c>
      <c r="I6" s="8">
        <v>20</v>
      </c>
      <c r="J6" s="8" t="s">
        <v>496</v>
      </c>
      <c r="K6" s="16"/>
    </row>
    <row r="7" ht="40" customHeight="1" spans="1:11">
      <c r="A7" s="7">
        <v>3</v>
      </c>
      <c r="B7" s="8">
        <v>2015015038</v>
      </c>
      <c r="C7" s="8" t="s">
        <v>161</v>
      </c>
      <c r="D7" s="8">
        <v>2015</v>
      </c>
      <c r="E7" s="8" t="s">
        <v>464</v>
      </c>
      <c r="F7" s="8" t="s">
        <v>497</v>
      </c>
      <c r="G7" s="8" t="s">
        <v>498</v>
      </c>
      <c r="H7" s="8" t="s">
        <v>499</v>
      </c>
      <c r="I7" s="8">
        <v>1</v>
      </c>
      <c r="J7" s="8" t="s">
        <v>500</v>
      </c>
      <c r="K7" s="16"/>
    </row>
    <row r="8" customHeight="1" spans="1:11">
      <c r="A8" s="7">
        <v>4</v>
      </c>
      <c r="B8" s="9">
        <v>2015015023</v>
      </c>
      <c r="C8" s="9" t="s">
        <v>206</v>
      </c>
      <c r="D8" s="9">
        <v>2015</v>
      </c>
      <c r="E8" s="7" t="s">
        <v>464</v>
      </c>
      <c r="F8" s="9" t="s">
        <v>497</v>
      </c>
      <c r="G8" s="9" t="s">
        <v>498</v>
      </c>
      <c r="H8" s="9" t="s">
        <v>499</v>
      </c>
      <c r="I8" s="9">
        <v>1</v>
      </c>
      <c r="J8" s="9" t="s">
        <v>501</v>
      </c>
      <c r="K8" s="16"/>
    </row>
    <row r="9" ht="38" customHeight="1" spans="1:11">
      <c r="A9" s="7">
        <v>5</v>
      </c>
      <c r="B9" s="9">
        <v>2014015215</v>
      </c>
      <c r="C9" s="9" t="s">
        <v>423</v>
      </c>
      <c r="D9" s="9">
        <v>2014</v>
      </c>
      <c r="E9" s="9" t="s">
        <v>467</v>
      </c>
      <c r="F9" s="9" t="s">
        <v>502</v>
      </c>
      <c r="G9" s="9" t="s">
        <v>503</v>
      </c>
      <c r="H9" s="9" t="s">
        <v>499</v>
      </c>
      <c r="I9" s="9">
        <v>1</v>
      </c>
      <c r="J9" s="9" t="s">
        <v>504</v>
      </c>
      <c r="K9" s="16"/>
    </row>
    <row r="10" ht="50" customHeight="1" spans="1:11">
      <c r="A10" s="7">
        <v>6</v>
      </c>
      <c r="B10" s="7">
        <v>2014015211</v>
      </c>
      <c r="C10" s="7" t="s">
        <v>412</v>
      </c>
      <c r="D10" s="7">
        <v>2014</v>
      </c>
      <c r="E10" s="7" t="s">
        <v>467</v>
      </c>
      <c r="F10" s="7" t="s">
        <v>497</v>
      </c>
      <c r="G10" s="7" t="s">
        <v>493</v>
      </c>
      <c r="H10" s="7" t="s">
        <v>499</v>
      </c>
      <c r="I10" s="7">
        <v>1</v>
      </c>
      <c r="J10" s="17" t="s">
        <v>505</v>
      </c>
      <c r="K10" s="16"/>
    </row>
    <row r="11" ht="60" customHeight="1" spans="1:11">
      <c r="A11" s="7">
        <v>7</v>
      </c>
      <c r="B11" s="7">
        <v>2014015211</v>
      </c>
      <c r="C11" s="7" t="s">
        <v>412</v>
      </c>
      <c r="D11" s="7">
        <v>2014</v>
      </c>
      <c r="E11" s="7" t="s">
        <v>467</v>
      </c>
      <c r="F11" s="7" t="s">
        <v>497</v>
      </c>
      <c r="G11" s="7" t="s">
        <v>498</v>
      </c>
      <c r="H11" s="7" t="s">
        <v>499</v>
      </c>
      <c r="I11" s="7">
        <v>1</v>
      </c>
      <c r="J11" s="7" t="s">
        <v>506</v>
      </c>
      <c r="K11" s="16"/>
    </row>
    <row r="12" customHeight="1" spans="1:11">
      <c r="A12" s="7">
        <v>8</v>
      </c>
      <c r="B12" s="10">
        <v>2014015181</v>
      </c>
      <c r="C12" s="11" t="s">
        <v>364</v>
      </c>
      <c r="D12" s="11">
        <v>2014</v>
      </c>
      <c r="E12" s="11" t="s">
        <v>466</v>
      </c>
      <c r="F12" s="11" t="s">
        <v>497</v>
      </c>
      <c r="G12" s="11" t="s">
        <v>498</v>
      </c>
      <c r="H12" s="11" t="s">
        <v>499</v>
      </c>
      <c r="I12" s="11">
        <v>1</v>
      </c>
      <c r="J12" s="11" t="s">
        <v>507</v>
      </c>
      <c r="K12" s="16"/>
    </row>
    <row r="13" customHeight="1" spans="1:11">
      <c r="A13" s="7">
        <v>9</v>
      </c>
      <c r="B13" s="10">
        <v>2014015170</v>
      </c>
      <c r="C13" s="11" t="s">
        <v>354</v>
      </c>
      <c r="D13" s="11">
        <v>2014</v>
      </c>
      <c r="E13" s="11" t="s">
        <v>465</v>
      </c>
      <c r="F13" s="11" t="s">
        <v>497</v>
      </c>
      <c r="G13" s="11" t="s">
        <v>498</v>
      </c>
      <c r="H13" s="11" t="s">
        <v>499</v>
      </c>
      <c r="I13" s="11">
        <v>1</v>
      </c>
      <c r="J13" s="11" t="s">
        <v>508</v>
      </c>
      <c r="K13" s="16"/>
    </row>
    <row r="14" customHeight="1" spans="1:11">
      <c r="A14" s="7">
        <v>10</v>
      </c>
      <c r="B14" s="12">
        <v>2014015204</v>
      </c>
      <c r="C14" s="12" t="s">
        <v>391</v>
      </c>
      <c r="D14" s="12">
        <v>2014</v>
      </c>
      <c r="E14" s="12" t="s">
        <v>467</v>
      </c>
      <c r="F14" s="12" t="s">
        <v>497</v>
      </c>
      <c r="G14" s="12" t="s">
        <v>498</v>
      </c>
      <c r="H14" s="12" t="s">
        <v>499</v>
      </c>
      <c r="I14" s="12">
        <v>1</v>
      </c>
      <c r="J14" s="12" t="s">
        <v>509</v>
      </c>
      <c r="K14" s="16"/>
    </row>
    <row r="15" customHeight="1" spans="1:11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</row>
    <row r="16" customHeight="1" spans="1:11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</row>
    <row r="17" customHeight="1" spans="1:11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</row>
    <row r="18" customHeight="1" spans="1:11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</row>
    <row r="19" customHeight="1" spans="1:11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</row>
    <row r="20" customHeight="1" spans="1:11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</row>
  </sheetData>
  <mergeCells count="3">
    <mergeCell ref="A1:K1"/>
    <mergeCell ref="A2:K2"/>
    <mergeCell ref="A3:K3"/>
  </mergeCells>
  <conditionalFormatting sqref="D5">
    <cfRule type="containsText" dxfId="2" priority="6" stopIfTrue="1" operator="between" text="2016">
      <formula>NOT(ISERROR(SEARCH("2016",D5)))</formula>
    </cfRule>
  </conditionalFormatting>
  <conditionalFormatting sqref="D9">
    <cfRule type="containsText" dxfId="2" priority="4" stopIfTrue="1" operator="between" text="2016">
      <formula>NOT(ISERROR(SEARCH("2016",D9)))</formula>
    </cfRule>
  </conditionalFormatting>
  <conditionalFormatting sqref="D10">
    <cfRule type="containsText" dxfId="3" priority="3" stopIfTrue="1" operator="between" text="2016">
      <formula>NOT(ISERROR(SEARCH("2016",D10)))</formula>
    </cfRule>
  </conditionalFormatting>
  <conditionalFormatting sqref="D11">
    <cfRule type="containsText" dxfId="3" priority="2" stopIfTrue="1" operator="between" text="2016">
      <formula>NOT(ISERROR(SEARCH("2016",D11)))</formula>
    </cfRule>
  </conditionalFormatting>
  <conditionalFormatting sqref="D14">
    <cfRule type="containsText" dxfId="2" priority="1" stopIfTrue="1" operator="between" text="2016">
      <formula>NOT(ISERROR(SEARCH("2016",D14)))</formula>
    </cfRule>
  </conditionalFormatting>
  <conditionalFormatting sqref="D6:D7">
    <cfRule type="containsText" dxfId="2" priority="5" stopIfTrue="1" operator="between" text="2016">
      <formula>NOT(ISERROR(SEARCH("2016",D6)))</formula>
    </cfRule>
  </conditionalFormatting>
  <conditionalFormatting sqref="D1:D4 D15:D1048576 D8">
    <cfRule type="containsText" dxfId="2" priority="7" stopIfTrue="1" operator="between" text="2016">
      <formula>NOT(ISERROR(SEARCH("2016",D1)))</formula>
    </cfRule>
  </conditionalFormatting>
  <dataValidations count="5">
    <dataValidation allowBlank="1" showInputMessage="1" showErrorMessage="1" prompt="请输入专业简称+班级，如“计算机1502”" sqref="E1 E4 E5 E6 E9 E10 E11 E13 E14 E7:E8 E15:E65541"/>
    <dataValidation type="list" allowBlank="1" showInputMessage="1" showErrorMessage="1" sqref="D5 D8 D9 D10 D11 D13 D14 D1:D4 D6:D7 D15:D1048576">
      <formula1>"2016,2015,2014,2013"</formula1>
    </dataValidation>
    <dataValidation type="list" allowBlank="1" showInputMessage="1" showErrorMessage="1" sqref="F5 F8 F9 F10 F11 F13 F14 F1:F4 F6:F7 F15:F1048576">
      <formula1>"学术论文,创新创业,学习能力,文体活动,特殊贡献"</formula1>
    </dataValidation>
    <dataValidation type="list" allowBlank="1" showInputMessage="1" showErrorMessage="1" sqref="G5 G8 G9 G10 G11 G13 G14 G1:G4 G6:G7 G15:G1048576">
      <formula1>"特等奖,一等奖,二等奖,三等奖"</formula1>
    </dataValidation>
    <dataValidation type="list" allowBlank="1" showInputMessage="1" showErrorMessage="1" sqref="H5 H8 H9 H10 H11 H13 H14 H1:H4 H6:H7 H15:H1048576">
      <formula1>"个人,集体"</formula1>
    </dataValidation>
  </dataValidations>
  <pageMargins left="0.707638888888889" right="0.707638888888889" top="0.747916666666667" bottom="0.747916666666667" header="0.313888888888889" footer="0.313888888888889"/>
  <pageSetup paperSize="9" scale="83" fitToHeight="0" orientation="landscape"/>
  <headerFooter>
    <oddFooter>&amp;C&amp;"仿宋,常规"第&amp;"Times New Roman,常规" &amp;P &amp;"仿宋,常规"页，共&amp;"Times New Roman,常规" &amp;N &amp;"仿宋,常规"页</oddFooter>
  </headerFooter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"/>
  <sheetViews>
    <sheetView workbookViewId="0">
      <selection activeCell="A1" sqref="A1"/>
    </sheetView>
  </sheetViews>
  <sheetFormatPr defaultColWidth="9" defaultRowHeight="15.6"/>
  <sheetData/>
  <pageMargins left="0.747916666666667" right="0.747916666666667" top="0.984027777777778" bottom="0.984027777777778" header="0.510416666666667" footer="0.510416666666667"/>
  <pageSetup paperSize="9" fitToWidth="0" fitToHeight="0" orientation="portrait" useFirstPageNumber="1" errors="NA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"/>
  <sheetViews>
    <sheetView workbookViewId="0">
      <selection activeCell="A1" sqref="A1"/>
    </sheetView>
  </sheetViews>
  <sheetFormatPr defaultColWidth="9" defaultRowHeight="15.6"/>
  <sheetData/>
  <pageMargins left="0.747916666666667" right="0.747916666666667" top="0.984027777777778" bottom="0.984027777777778" header="0.510416666666667" footer="0.510416666666667"/>
  <pageSetup paperSize="9" fitToWidth="0" fitToHeight="0" orientation="portrait" useFirstPageNumber="1" errors="NA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附件1.生综合素质测评成绩汇总表</vt:lpstr>
      <vt:lpstr>附件2.三好学生评定结果统计表</vt:lpstr>
      <vt:lpstr>附件3.优秀学生干部评定结果统计表</vt:lpstr>
      <vt:lpstr>附件4.学生先进班集体汇总表</vt:lpstr>
      <vt:lpstr>附件5.个人单项奖申报汇总表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郭紫玥</dc:creator>
  <cp:lastModifiedBy>Administrator</cp:lastModifiedBy>
  <dcterms:created xsi:type="dcterms:W3CDTF">2011-08-17T02:30:00Z</dcterms:created>
  <cp:lastPrinted>2017-09-14T03:19:00Z</cp:lastPrinted>
  <dcterms:modified xsi:type="dcterms:W3CDTF">2017-09-30T11:06:00Z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2052-10.1.0.6748</vt:lpwstr>
  </property>
</Properties>
</file>