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.学生综合素质测评成绩汇总表" sheetId="1" r:id="rId1"/>
    <sheet name="附件2.优秀大学生评定结果统计表" sheetId="5" r:id="rId2"/>
    <sheet name="附件3.优秀学生干部评定结果统计表" sheetId="4" r:id="rId3"/>
    <sheet name="附件4.学生先进班集体汇总表" sheetId="6" r:id="rId4"/>
    <sheet name="Sheet2" sheetId="2" state="hidden" r:id="rId5"/>
    <sheet name="Sheet3" sheetId="3" state="hidden" r:id="rId6"/>
  </sheets>
  <definedNames>
    <definedName name="_xlnm.Print_Area" localSheetId="0">附件1.学生综合素质测评成绩汇总表!$A$1:$P$296</definedName>
    <definedName name="_xlnm.Print_Area" localSheetId="1">附件2.优秀大学生评定结果统计表!$A$1:$M$27</definedName>
    <definedName name="_xlnm.Print_Area" localSheetId="2">附件3.优秀学生干部评定结果统计表!$A$1:$M$22</definedName>
    <definedName name="_xlnm.Print_Area" localSheetId="3">附件4.学生先进班集体汇总表!$A$1:$E$23</definedName>
    <definedName name="_xlnm.Print_Titles" localSheetId="0">附件1.学生综合素质测评成绩汇总表!$4:$4</definedName>
    <definedName name="_xlnm.Print_Titles" localSheetId="1">附件2.优秀大学生评定结果统计表!$4:$4</definedName>
    <definedName name="_xlnm.Print_Titles" localSheetId="2">附件3.优秀学生干部评定结果统计表!$4:$4</definedName>
    <definedName name="_xlnm.Print_Titles" localSheetId="3">附件4.学生先进班集体汇总表!$4:$4</definedName>
  </definedNames>
  <calcPr calcId="144525"/>
</workbook>
</file>

<file path=xl/sharedStrings.xml><?xml version="1.0" encoding="utf-8"?>
<sst xmlns="http://schemas.openxmlformats.org/spreadsheetml/2006/main" count="862" uniqueCount="435">
  <si>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</si>
  <si>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</si>
  <si>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外语系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</si>
  <si>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</si>
  <si>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</si>
  <si>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</si>
  <si>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</si>
  <si>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</si>
  <si>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</si>
  <si>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</si>
  <si>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</si>
  <si>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</si>
  <si>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</si>
  <si>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</si>
  <si>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</si>
  <si>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</si>
  <si>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</si>
  <si>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</si>
  <si>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</si>
  <si>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张秀悦</t>
  </si>
  <si>
    <t>英语1901</t>
  </si>
  <si>
    <t>黄沛雯</t>
  </si>
  <si>
    <t>董佳宁</t>
  </si>
  <si>
    <t>孙付玉</t>
  </si>
  <si>
    <t>牛心怡</t>
  </si>
  <si>
    <t>张靖霞</t>
  </si>
  <si>
    <t>刘喆</t>
  </si>
  <si>
    <t>马晓娜</t>
  </si>
  <si>
    <t>刘佳</t>
  </si>
  <si>
    <t>郑淳文</t>
  </si>
  <si>
    <t>张依寒</t>
  </si>
  <si>
    <t>王小丫</t>
  </si>
  <si>
    <t>白杨</t>
  </si>
  <si>
    <t>黄贝贝</t>
  </si>
  <si>
    <t>张红艳</t>
  </si>
  <si>
    <t>李琳霞</t>
  </si>
  <si>
    <t>蒋林霖</t>
  </si>
  <si>
    <t>张娜</t>
  </si>
  <si>
    <t>岳佳</t>
  </si>
  <si>
    <t>徐奕博</t>
  </si>
  <si>
    <t>谢可鑫</t>
  </si>
  <si>
    <t>张飞</t>
  </si>
  <si>
    <t>谭维龙</t>
  </si>
  <si>
    <t>段荣祥</t>
  </si>
  <si>
    <t>英语1902</t>
  </si>
  <si>
    <t>李傲航</t>
  </si>
  <si>
    <t>刘艳茹</t>
  </si>
  <si>
    <t>韩怡</t>
  </si>
  <si>
    <t>杨慧</t>
  </si>
  <si>
    <t>王程妍</t>
  </si>
  <si>
    <t>唐璇</t>
  </si>
  <si>
    <t>郑苏杰</t>
  </si>
  <si>
    <t>李世洋</t>
  </si>
  <si>
    <t>黄丹蕾</t>
  </si>
  <si>
    <t>高思勤</t>
  </si>
  <si>
    <t>马文静</t>
  </si>
  <si>
    <t>郭世轩</t>
  </si>
  <si>
    <t>王惠霖</t>
  </si>
  <si>
    <t>张怡萌</t>
  </si>
  <si>
    <t>刘彩倩</t>
  </si>
  <si>
    <t>闵乐奕</t>
  </si>
  <si>
    <t>王嘉宝</t>
  </si>
  <si>
    <t>索来梦</t>
  </si>
  <si>
    <t>陆旭</t>
  </si>
  <si>
    <t>刘文泽</t>
  </si>
  <si>
    <t>刘志龙</t>
  </si>
  <si>
    <t>赵艺远</t>
  </si>
  <si>
    <t>英语1903</t>
  </si>
  <si>
    <t>尹嘉润</t>
  </si>
  <si>
    <t>王玺</t>
  </si>
  <si>
    <t>史亦雯</t>
  </si>
  <si>
    <t>杨爽</t>
  </si>
  <si>
    <t>张怡</t>
  </si>
  <si>
    <t>禹翠茹</t>
  </si>
  <si>
    <t>张小雯</t>
  </si>
  <si>
    <t>张文琼</t>
  </si>
  <si>
    <t>邢潇文</t>
  </si>
  <si>
    <t>王静</t>
  </si>
  <si>
    <t>史维珍</t>
  </si>
  <si>
    <t>武丹</t>
  </si>
  <si>
    <t>廖凤滢</t>
  </si>
  <si>
    <t>霍韦如</t>
  </si>
  <si>
    <t>姚添翼</t>
  </si>
  <si>
    <t>刘子扬</t>
  </si>
  <si>
    <t>薛桐</t>
  </si>
  <si>
    <t>马佳琪</t>
  </si>
  <si>
    <t>杨典儒</t>
  </si>
  <si>
    <t>韦生昊</t>
  </si>
  <si>
    <t>卯婷</t>
  </si>
  <si>
    <t>英语1904</t>
  </si>
  <si>
    <t>高艺萍</t>
  </si>
  <si>
    <t>杨帆</t>
  </si>
  <si>
    <t>徐文凤</t>
  </si>
  <si>
    <t>曲思勤</t>
  </si>
  <si>
    <t>吴佳星</t>
  </si>
  <si>
    <t>袁田</t>
  </si>
  <si>
    <t>邓雅文</t>
  </si>
  <si>
    <t>徐思宇</t>
  </si>
  <si>
    <t>李梦圆</t>
  </si>
  <si>
    <t>李雨珂</t>
  </si>
  <si>
    <t>石皓洁</t>
  </si>
  <si>
    <t>张敏睿</t>
  </si>
  <si>
    <t>马思晨</t>
  </si>
  <si>
    <t>关凤娇</t>
  </si>
  <si>
    <t>由好</t>
  </si>
  <si>
    <t>周茜茜</t>
  </si>
  <si>
    <t>张子怡</t>
  </si>
  <si>
    <t>杨正文</t>
  </si>
  <si>
    <t>乔梁</t>
  </si>
  <si>
    <t>张涛</t>
  </si>
  <si>
    <t>邢艺琪</t>
  </si>
  <si>
    <t>汉语国际1901</t>
  </si>
  <si>
    <t>张沥尹</t>
  </si>
  <si>
    <t>马冉冉</t>
  </si>
  <si>
    <t>朱文清</t>
  </si>
  <si>
    <t>王思涵</t>
  </si>
  <si>
    <t>王杉杉</t>
  </si>
  <si>
    <t>王钺涵</t>
  </si>
  <si>
    <t>郝思奕</t>
  </si>
  <si>
    <t>杨雅淇</t>
  </si>
  <si>
    <t>李文静</t>
  </si>
  <si>
    <t>李桂兰</t>
  </si>
  <si>
    <t>黄彩洁</t>
  </si>
  <si>
    <t>赵怡如</t>
  </si>
  <si>
    <t>赵源</t>
  </si>
  <si>
    <t>王彤</t>
  </si>
  <si>
    <t>曹思雨</t>
  </si>
  <si>
    <t>李雅妮</t>
  </si>
  <si>
    <t>万伊琳</t>
  </si>
  <si>
    <t>窦晨琛</t>
  </si>
  <si>
    <t>周懿婷</t>
  </si>
  <si>
    <t>岳鑫</t>
  </si>
  <si>
    <t>钟培如</t>
  </si>
  <si>
    <t>冯泽桐</t>
  </si>
  <si>
    <t>贺紫婉</t>
  </si>
  <si>
    <t>张锐</t>
  </si>
  <si>
    <t>刘世元</t>
  </si>
  <si>
    <t>沈睿</t>
  </si>
  <si>
    <t>张书华</t>
  </si>
  <si>
    <t>李潇彤</t>
  </si>
  <si>
    <t>英语1801</t>
  </si>
  <si>
    <t>罗世杰</t>
  </si>
  <si>
    <t>郭冀鲁</t>
  </si>
  <si>
    <t>苏齐家</t>
  </si>
  <si>
    <t>宋昱辰</t>
  </si>
  <si>
    <t>林雨欣</t>
  </si>
  <si>
    <t>张一菲</t>
  </si>
  <si>
    <t>李润婕</t>
  </si>
  <si>
    <t>刘瑾媛</t>
  </si>
  <si>
    <t>陈琦薇</t>
  </si>
  <si>
    <t>王嘉璐</t>
  </si>
  <si>
    <t>教中文</t>
  </si>
  <si>
    <t>郭悦</t>
  </si>
  <si>
    <t>王迪扬</t>
  </si>
  <si>
    <t>葛思云</t>
  </si>
  <si>
    <t>马佳</t>
  </si>
  <si>
    <t>季冰洁</t>
  </si>
  <si>
    <t>戴诗轩</t>
  </si>
  <si>
    <t>陈心宇</t>
  </si>
  <si>
    <t>王颖</t>
  </si>
  <si>
    <t>葛雨涵</t>
  </si>
  <si>
    <t>沙紫雯</t>
  </si>
  <si>
    <t>英语1802</t>
  </si>
  <si>
    <t>刘孟超</t>
  </si>
  <si>
    <t>王一忱</t>
  </si>
  <si>
    <t>张玄光</t>
  </si>
  <si>
    <t>曹骏</t>
  </si>
  <si>
    <t>刘帛鑫</t>
  </si>
  <si>
    <t>解芳</t>
  </si>
  <si>
    <t>孙纯</t>
  </si>
  <si>
    <t>李佳桐</t>
  </si>
  <si>
    <t>张乐成</t>
  </si>
  <si>
    <t>冯幸幸</t>
  </si>
  <si>
    <t>郑清雅</t>
  </si>
  <si>
    <t>郑婉琪</t>
  </si>
  <si>
    <t>李逸雪</t>
  </si>
  <si>
    <t>宋依文</t>
  </si>
  <si>
    <t>陆凯瑶</t>
  </si>
  <si>
    <t>樊曌鹿鸣</t>
  </si>
  <si>
    <t>梁译艺</t>
  </si>
  <si>
    <t>周宁盛</t>
  </si>
  <si>
    <t>宁洋洋</t>
  </si>
  <si>
    <t>任宇辰</t>
  </si>
  <si>
    <t>杨瑞钰</t>
  </si>
  <si>
    <t>应丰蔓</t>
  </si>
  <si>
    <t>英语1803</t>
  </si>
  <si>
    <t>刘志扬</t>
  </si>
  <si>
    <t>王震</t>
  </si>
  <si>
    <t>田江川</t>
  </si>
  <si>
    <t>张樱子</t>
  </si>
  <si>
    <t>李纯</t>
  </si>
  <si>
    <t>盛晨曦</t>
  </si>
  <si>
    <t>刘小丫</t>
  </si>
  <si>
    <t>车雯阳</t>
  </si>
  <si>
    <t>陈茜</t>
  </si>
  <si>
    <t>田格</t>
  </si>
  <si>
    <t>郭嘉庆</t>
  </si>
  <si>
    <t>杨芷涵</t>
  </si>
  <si>
    <t>袁济姝</t>
  </si>
  <si>
    <t>宋宇晗</t>
  </si>
  <si>
    <t>李晨</t>
  </si>
  <si>
    <t>余怡</t>
  </si>
  <si>
    <t>皮国义</t>
  </si>
  <si>
    <t>周格格</t>
  </si>
  <si>
    <t>高晶</t>
  </si>
  <si>
    <t>巴双洁</t>
  </si>
  <si>
    <t>张恩洁</t>
  </si>
  <si>
    <t>彭博</t>
  </si>
  <si>
    <t>英语1804</t>
  </si>
  <si>
    <t>张一浩</t>
  </si>
  <si>
    <t>刘颢</t>
  </si>
  <si>
    <t>卢珍</t>
  </si>
  <si>
    <t>孟腾洋</t>
  </si>
  <si>
    <t>周忆琴</t>
  </si>
  <si>
    <t>张露露</t>
  </si>
  <si>
    <t>白钰</t>
  </si>
  <si>
    <t>王任艺</t>
  </si>
  <si>
    <t>冉盼</t>
  </si>
  <si>
    <t>闫沛祺</t>
  </si>
  <si>
    <t>李春雨</t>
  </si>
  <si>
    <t>独雅宁</t>
  </si>
  <si>
    <t>金小雨</t>
  </si>
  <si>
    <t>高语纾</t>
  </si>
  <si>
    <t>刘嘉雯</t>
  </si>
  <si>
    <t>唐霞</t>
  </si>
  <si>
    <t>胡玙玢</t>
  </si>
  <si>
    <t>李颖寰</t>
  </si>
  <si>
    <t>李婷</t>
  </si>
  <si>
    <t>王萌慧</t>
  </si>
  <si>
    <t>王志捷</t>
  </si>
  <si>
    <t>英语1701</t>
  </si>
  <si>
    <t>2017015122</t>
  </si>
  <si>
    <t>刘董杰</t>
  </si>
  <si>
    <t>2017015114</t>
  </si>
  <si>
    <t>毛文芳</t>
  </si>
  <si>
    <t>2017015110</t>
  </si>
  <si>
    <t>郑倩倩</t>
  </si>
  <si>
    <t>2017015116</t>
  </si>
  <si>
    <t>魏文艳</t>
  </si>
  <si>
    <t>2017015126</t>
  </si>
  <si>
    <t>宋以若</t>
  </si>
  <si>
    <t>2017015113</t>
  </si>
  <si>
    <t>2017015117</t>
  </si>
  <si>
    <t>丁烁</t>
  </si>
  <si>
    <t>2017015109</t>
  </si>
  <si>
    <t>张祎丹</t>
  </si>
  <si>
    <t>2017015111</t>
  </si>
  <si>
    <t>朱嘉慧</t>
  </si>
  <si>
    <t>2017015112</t>
  </si>
  <si>
    <t>李文轩</t>
  </si>
  <si>
    <t>2017015123</t>
  </si>
  <si>
    <t>汪萧萧</t>
  </si>
  <si>
    <t>2017015119</t>
  </si>
  <si>
    <t>周宥伊</t>
  </si>
  <si>
    <t>2017015120</t>
  </si>
  <si>
    <t>姜萌</t>
  </si>
  <si>
    <t>2017015115</t>
  </si>
  <si>
    <t>冯钦</t>
  </si>
  <si>
    <t>2017015121</t>
  </si>
  <si>
    <t>井倩</t>
  </si>
  <si>
    <t>2017015118</t>
  </si>
  <si>
    <t>李烨</t>
  </si>
  <si>
    <t>2017015107</t>
  </si>
  <si>
    <t>高亚东</t>
  </si>
  <si>
    <t>2017015108</t>
  </si>
  <si>
    <t>张天楚</t>
  </si>
  <si>
    <t>2017015124</t>
  </si>
  <si>
    <t>樊一硕</t>
  </si>
  <si>
    <t>2017015104</t>
  </si>
  <si>
    <t>莫凡</t>
  </si>
  <si>
    <t>2016012067</t>
  </si>
  <si>
    <t>李浩翔</t>
  </si>
  <si>
    <t>22</t>
  </si>
  <si>
    <t>2017015125</t>
  </si>
  <si>
    <t>陈可遇</t>
  </si>
  <si>
    <t>23</t>
  </si>
  <si>
    <t>尹怡心</t>
  </si>
  <si>
    <t>英语1702</t>
  </si>
  <si>
    <t>王昊</t>
  </si>
  <si>
    <t>华夏</t>
  </si>
  <si>
    <t>2017015143</t>
  </si>
  <si>
    <t>贾昕楠</t>
  </si>
  <si>
    <t>2017015146</t>
  </si>
  <si>
    <t>赵杨归一</t>
  </si>
  <si>
    <t>2017015134</t>
  </si>
  <si>
    <t>闫懿煊</t>
  </si>
  <si>
    <t>2017015140</t>
  </si>
  <si>
    <t>宁春娟</t>
  </si>
  <si>
    <t>2017015144</t>
  </si>
  <si>
    <t>薛瑞馨</t>
  </si>
  <si>
    <t>2017015130</t>
  </si>
  <si>
    <t>张嘉宜</t>
  </si>
  <si>
    <t>2017015149</t>
  </si>
  <si>
    <t>叶蕊</t>
  </si>
  <si>
    <t>2017015148</t>
  </si>
  <si>
    <t>刘沛岐</t>
  </si>
  <si>
    <t>2017015147</t>
  </si>
  <si>
    <t>李香昱</t>
  </si>
  <si>
    <t>2016010858</t>
  </si>
  <si>
    <t>李菲</t>
  </si>
  <si>
    <t>2017015133</t>
  </si>
  <si>
    <t>吴美乐</t>
  </si>
  <si>
    <t>2017015131</t>
  </si>
  <si>
    <t>郭奕成</t>
  </si>
  <si>
    <t>武小舟</t>
  </si>
  <si>
    <t>鄢扬</t>
  </si>
  <si>
    <t>赵悦</t>
  </si>
  <si>
    <t>2017015127</t>
  </si>
  <si>
    <t>李玉沛</t>
  </si>
  <si>
    <t>张立欣</t>
  </si>
  <si>
    <t>范静蕾</t>
  </si>
  <si>
    <t>张芝瑾</t>
  </si>
  <si>
    <t>2017015166</t>
  </si>
  <si>
    <t>蒲健美</t>
  </si>
  <si>
    <t>英语1703</t>
  </si>
  <si>
    <t>2017015158</t>
  </si>
  <si>
    <t>孙敏艳</t>
  </si>
  <si>
    <t>2017015157</t>
  </si>
  <si>
    <t>王少薇</t>
  </si>
  <si>
    <t>2017015160</t>
  </si>
  <si>
    <t>徐玉婷</t>
  </si>
  <si>
    <t>2017015171</t>
  </si>
  <si>
    <t>常珂</t>
  </si>
  <si>
    <t>2017015168</t>
  </si>
  <si>
    <t>殷柳佳</t>
  </si>
  <si>
    <t>2017015164</t>
  </si>
  <si>
    <t>孙晶晶</t>
  </si>
  <si>
    <t>2017015156</t>
  </si>
  <si>
    <t>高嘉悦</t>
  </si>
  <si>
    <t>2017015167</t>
  </si>
  <si>
    <t>乔慧婕</t>
  </si>
  <si>
    <t>2017015169</t>
  </si>
  <si>
    <t>张舒</t>
  </si>
  <si>
    <t>2017015152</t>
  </si>
  <si>
    <t>赵洋</t>
  </si>
  <si>
    <t>2017015163</t>
  </si>
  <si>
    <t>乔梦圆</t>
  </si>
  <si>
    <t>2017015162</t>
  </si>
  <si>
    <t>司小荻</t>
  </si>
  <si>
    <t>2017015150</t>
  </si>
  <si>
    <t>张煜彬</t>
  </si>
  <si>
    <t>2017015161</t>
  </si>
  <si>
    <t>郑绮</t>
  </si>
  <si>
    <t>2017015165</t>
  </si>
  <si>
    <t>李小纯子</t>
  </si>
  <si>
    <t>2015013541</t>
  </si>
  <si>
    <t>史赫奕</t>
  </si>
  <si>
    <t>2017015154</t>
  </si>
  <si>
    <t>刘海兴</t>
  </si>
  <si>
    <t>2017015151</t>
  </si>
  <si>
    <t>丁全忆</t>
  </si>
  <si>
    <t>2017015155</t>
  </si>
  <si>
    <t>李跃</t>
  </si>
  <si>
    <t>2017015170</t>
  </si>
  <si>
    <t>郭祎凡</t>
  </si>
  <si>
    <t>2017015172</t>
  </si>
  <si>
    <t>江薏璇</t>
  </si>
  <si>
    <t>2017015182</t>
  </si>
  <si>
    <t>张祎涵</t>
  </si>
  <si>
    <t>英语1704</t>
  </si>
  <si>
    <t>庞雨彤</t>
  </si>
  <si>
    <t>刘志梅</t>
  </si>
  <si>
    <t>魏迪</t>
  </si>
  <si>
    <t>张一璇</t>
  </si>
  <si>
    <t>柳奕辰</t>
  </si>
  <si>
    <t>赵玥蓉</t>
  </si>
  <si>
    <t>余志浩</t>
  </si>
  <si>
    <t>杨婷立</t>
  </si>
  <si>
    <t>高艳楠</t>
  </si>
  <si>
    <t>赵若冰</t>
  </si>
  <si>
    <t>贺晶晶</t>
  </si>
  <si>
    <t>卢梦菲</t>
  </si>
  <si>
    <t>2017015189</t>
  </si>
  <si>
    <t>池胤霖</t>
  </si>
  <si>
    <t>孙能静</t>
  </si>
  <si>
    <t>刘雪颖</t>
  </si>
  <si>
    <t>何赛珺</t>
  </si>
  <si>
    <t>赵涵</t>
  </si>
  <si>
    <t>冯晨明</t>
  </si>
  <si>
    <t>冯学玮</t>
  </si>
  <si>
    <t>2017015190</t>
  </si>
  <si>
    <t>张媛瑞</t>
  </si>
  <si>
    <t>薛浩天</t>
  </si>
  <si>
    <t>附件2：</t>
  </si>
  <si>
    <t>2019-2020学年优秀大学生评定结果统计表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</si>
  <si>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外语系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</si>
  <si>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性别</t>
  </si>
  <si>
    <t>班级</t>
  </si>
  <si>
    <t>女</t>
  </si>
  <si>
    <t>Wang Tong</t>
  </si>
  <si>
    <t>Zhou Yiting</t>
  </si>
  <si>
    <t>Zhang Xiuyue</t>
  </si>
  <si>
    <t>Sun Fuyu</t>
  </si>
  <si>
    <t>Liu Yanru</t>
  </si>
  <si>
    <t>Gao Siqin</t>
  </si>
  <si>
    <t>Qu Siqin</t>
  </si>
  <si>
    <t>Deng Yawen</t>
  </si>
  <si>
    <t>男</t>
  </si>
  <si>
    <t>Wang Zhijie</t>
  </si>
  <si>
    <t>Liu Dongjie</t>
  </si>
  <si>
    <t>Yin Yixin</t>
  </si>
  <si>
    <t>Wang Hao</t>
  </si>
  <si>
    <t>Pu Jianmei</t>
  </si>
  <si>
    <t>Sun Minyan</t>
  </si>
  <si>
    <t>Zhang Yihan</t>
  </si>
  <si>
    <t>Wang Jialu</t>
  </si>
  <si>
    <t>Ge Yuhan</t>
  </si>
  <si>
    <t>Zhang Lecheng</t>
  </si>
  <si>
    <t>Ren Yuchen</t>
  </si>
  <si>
    <t>Liu Zhiyang</t>
  </si>
  <si>
    <t>Zhou Gege</t>
  </si>
  <si>
    <t>Li Chunyu</t>
  </si>
  <si>
    <t>Li Ting</t>
  </si>
  <si>
    <t>附件3：</t>
  </si>
  <si>
    <t>2019-2020学年优秀学生干部评定结果统计表</t>
  </si>
  <si>
    <r>
      <t>学院（系）：</t>
    </r>
    <r>
      <rPr>
        <b/>
        <u/>
        <sz val="12"/>
        <rFont val="微软雅黑"/>
        <charset val="134"/>
      </rPr>
      <t xml:space="preserve"> 外语系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</si>
  <si>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Lu Kaiyao</t>
  </si>
  <si>
    <t>Li Runjie</t>
  </si>
  <si>
    <t>Zhang Jingxia</t>
  </si>
  <si>
    <t>Zheng Sujie</t>
  </si>
  <si>
    <t>Yang Dianru</t>
  </si>
  <si>
    <t>汉教1901</t>
  </si>
  <si>
    <t>Zhang Jiayi</t>
  </si>
  <si>
    <t>Yin Liujia</t>
  </si>
  <si>
    <t>Zhang Yixuan</t>
  </si>
  <si>
    <t>附件4：</t>
  </si>
  <si>
    <t>2019-2020学年先进班集体评定结果统计表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</si>
  <si>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外语系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</si>
  <si>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</si>
  <si>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</si>
  <si>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</si>
  <si>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2018级英语专业3班</t>
  </si>
  <si>
    <t>张乃丹</t>
  </si>
  <si>
    <t>2019级英语专业2班</t>
  </si>
  <si>
    <t>别勇磊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</si>
</sst>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_);[Red]\(0\)"/>
    <numFmt numFmtId="178" formatCode="0.0_ "/>
    <numFmt numFmtId="179" formatCode="0.00_ "/>
  </numFmts>
  <fonts count="31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3" borderId="2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16" borderId="33" applyNumberFormat="0" applyAlignment="0" applyProtection="0">
      <alignment vertical="center"/>
    </xf>
    <xf numFmtId="0" fontId="18" fillId="16" borderId="29" applyNumberFormat="0" applyAlignment="0" applyProtection="0">
      <alignment vertical="center"/>
    </xf>
    <xf numFmtId="0" fontId="13" fillId="8" borderId="2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/>
    </xf>
    <xf numFmtId="0" fontId="6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49" applyFont="1" applyBorder="1" applyAlignment="1" applyProtection="1">
      <alignment horizontal="center" vertical="center" wrapText="1"/>
    </xf>
    <xf numFmtId="0" fontId="7" fillId="0" borderId="7" xfId="49" applyFont="1" applyBorder="1" applyAlignment="1" applyProtection="1">
      <alignment horizontal="center" vertical="center" shrinkToFit="1"/>
    </xf>
    <xf numFmtId="0" fontId="7" fillId="0" borderId="7" xfId="49" applyFont="1" applyBorder="1" applyAlignment="1" applyProtection="1">
      <alignment horizontal="center" vertical="center" wrapText="1"/>
    </xf>
    <xf numFmtId="0" fontId="7" fillId="0" borderId="8" xfId="49" applyFont="1" applyBorder="1" applyAlignment="1" applyProtection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7" fontId="4" fillId="0" borderId="6" xfId="49" applyNumberFormat="1" applyFont="1" applyBorder="1" applyAlignment="1" applyProtection="1">
      <alignment horizontal="center" vertical="center" wrapText="1"/>
    </xf>
    <xf numFmtId="177" fontId="4" fillId="0" borderId="7" xfId="49" applyNumberFormat="1" applyFont="1" applyBorder="1" applyAlignment="1" applyProtection="1">
      <alignment horizontal="center" vertical="center" wrapText="1"/>
    </xf>
    <xf numFmtId="177" fontId="4" fillId="0" borderId="7" xfId="49" applyNumberFormat="1" applyFont="1" applyFill="1" applyBorder="1" applyAlignment="1" applyProtection="1">
      <alignment horizontal="center" vertical="center" wrapText="1"/>
    </xf>
    <xf numFmtId="177" fontId="4" fillId="0" borderId="6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shrinkToFit="1"/>
    </xf>
    <xf numFmtId="177" fontId="7" fillId="0" borderId="9" xfId="49" applyNumberFormat="1" applyFont="1" applyFill="1" applyBorder="1" applyAlignment="1" applyProtection="1">
      <alignment horizontal="center" vertical="center" wrapText="1"/>
    </xf>
    <xf numFmtId="177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4" fillId="0" borderId="9" xfId="49" applyNumberFormat="1" applyFont="1" applyBorder="1" applyAlignment="1" applyProtection="1">
      <alignment horizontal="center" vertical="center" wrapText="1"/>
    </xf>
    <xf numFmtId="177" fontId="7" fillId="0" borderId="7" xfId="49" applyNumberFormat="1" applyFont="1" applyBorder="1" applyAlignment="1">
      <alignment horizontal="center" vertical="center" wrapText="1"/>
    </xf>
    <xf numFmtId="0" fontId="4" fillId="0" borderId="7" xfId="49" applyFont="1" applyBorder="1" applyAlignment="1" applyProtection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177" fontId="4" fillId="0" borderId="7" xfId="49" applyNumberFormat="1" applyFont="1" applyBorder="1" applyAlignment="1" applyProtection="1">
      <alignment horizontal="center" vertical="center" wrapText="1" shrinkToFit="1"/>
    </xf>
    <xf numFmtId="0" fontId="4" fillId="0" borderId="5" xfId="49" applyNumberFormat="1" applyFont="1" applyFill="1" applyBorder="1" applyAlignment="1">
      <alignment horizontal="center" vertical="center" shrinkToFit="1"/>
    </xf>
    <xf numFmtId="0" fontId="8" fillId="0" borderId="0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1" xfId="11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76" fontId="4" fillId="0" borderId="11" xfId="11" applyNumberFormat="1" applyFont="1" applyFill="1" applyBorder="1" applyAlignment="1" applyProtection="1">
      <alignment horizontal="center" vertical="center" wrapText="1"/>
    </xf>
    <xf numFmtId="177" fontId="7" fillId="0" borderId="6" xfId="49" applyNumberFormat="1" applyFont="1" applyBorder="1" applyAlignment="1" applyProtection="1">
      <alignment horizontal="center" vertical="center" wrapText="1"/>
    </xf>
    <xf numFmtId="177" fontId="7" fillId="0" borderId="7" xfId="49" applyNumberFormat="1" applyFont="1" applyBorder="1" applyAlignment="1" applyProtection="1">
      <alignment horizontal="center" vertical="center" wrapText="1"/>
    </xf>
    <xf numFmtId="176" fontId="7" fillId="0" borderId="11" xfId="11" applyNumberFormat="1" applyFont="1" applyBorder="1" applyAlignment="1" applyProtection="1">
      <alignment horizontal="center" vertical="center" wrapText="1"/>
    </xf>
    <xf numFmtId="177" fontId="7" fillId="0" borderId="7" xfId="0" applyNumberFormat="1" applyFont="1" applyBorder="1" applyAlignment="1">
      <alignment horizontal="center" vertical="center" wrapText="1"/>
    </xf>
    <xf numFmtId="177" fontId="7" fillId="0" borderId="10" xfId="49" applyNumberFormat="1" applyFont="1" applyBorder="1" applyAlignment="1" applyProtection="1">
      <alignment horizontal="center" vertical="center" wrapText="1"/>
    </xf>
    <xf numFmtId="176" fontId="4" fillId="0" borderId="5" xfId="11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center" vertical="center"/>
    </xf>
    <xf numFmtId="176" fontId="7" fillId="0" borderId="5" xfId="11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13" xfId="49" applyFont="1" applyBorder="1" applyAlignment="1" applyProtection="1">
      <alignment horizontal="center" vertical="center" wrapText="1"/>
    </xf>
    <xf numFmtId="0" fontId="1" fillId="0" borderId="14" xfId="49" applyFont="1" applyBorder="1" applyAlignment="1" applyProtection="1">
      <alignment horizontal="center" vertical="center" wrapText="1"/>
    </xf>
    <xf numFmtId="178" fontId="1" fillId="0" borderId="15" xfId="49" applyNumberFormat="1" applyFont="1" applyBorder="1" applyAlignment="1" applyProtection="1">
      <alignment horizontal="center" vertical="center" wrapText="1"/>
    </xf>
    <xf numFmtId="178" fontId="1" fillId="0" borderId="13" xfId="49" applyNumberFormat="1" applyFont="1" applyBorder="1" applyAlignment="1" applyProtection="1">
      <alignment horizontal="center" vertical="center" wrapText="1"/>
    </xf>
    <xf numFmtId="178" fontId="1" fillId="0" borderId="14" xfId="49" applyNumberFormat="1" applyFont="1" applyBorder="1" applyAlignment="1" applyProtection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7" fillId="0" borderId="10" xfId="49" applyFont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</xf>
    <xf numFmtId="0" fontId="7" fillId="0" borderId="7" xfId="49" applyNumberFormat="1" applyFont="1" applyBorder="1" applyAlignment="1">
      <alignment horizontal="center" vertical="center" wrapText="1"/>
    </xf>
    <xf numFmtId="0" fontId="7" fillId="0" borderId="8" xfId="49" applyNumberFormat="1" applyFont="1" applyBorder="1" applyAlignment="1">
      <alignment horizontal="center" vertical="center" wrapText="1"/>
    </xf>
    <xf numFmtId="177" fontId="7" fillId="0" borderId="9" xfId="49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49" applyFont="1" applyBorder="1" applyAlignment="1" applyProtection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  <xf numFmtId="178" fontId="1" fillId="0" borderId="18" xfId="49" applyNumberFormat="1" applyFont="1" applyBorder="1" applyAlignment="1" applyProtection="1">
      <alignment horizontal="center" vertical="center" wrapText="1"/>
    </xf>
    <xf numFmtId="0" fontId="1" fillId="0" borderId="15" xfId="49" applyFont="1" applyBorder="1" applyAlignment="1" applyProtection="1">
      <alignment horizontal="center" vertical="center" wrapText="1"/>
    </xf>
    <xf numFmtId="0" fontId="1" fillId="0" borderId="19" xfId="49" applyFont="1" applyBorder="1" applyAlignment="1" applyProtection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77" fontId="7" fillId="0" borderId="9" xfId="49" applyNumberFormat="1" applyFont="1" applyBorder="1" applyAlignment="1" applyProtection="1">
      <alignment horizontal="center" vertical="center" wrapText="1"/>
    </xf>
    <xf numFmtId="177" fontId="7" fillId="0" borderId="6" xfId="49" applyNumberFormat="1" applyFont="1" applyFill="1" applyBorder="1" applyAlignment="1" applyProtection="1">
      <alignment horizontal="center" vertical="center" wrapText="1"/>
    </xf>
    <xf numFmtId="176" fontId="4" fillId="0" borderId="8" xfId="1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1" xfId="49" applyFont="1" applyBorder="1" applyAlignment="1" applyProtection="1">
      <alignment horizontal="center" vertical="center" wrapText="1"/>
    </xf>
    <xf numFmtId="0" fontId="1" fillId="0" borderId="22" xfId="49" applyFont="1" applyBorder="1" applyAlignment="1" applyProtection="1">
      <alignment horizontal="center" vertical="center" wrapText="1"/>
    </xf>
    <xf numFmtId="0" fontId="1" fillId="0" borderId="23" xfId="49" applyFont="1" applyBorder="1" applyAlignment="1" applyProtection="1">
      <alignment horizontal="center" vertical="center" wrapText="1"/>
    </xf>
    <xf numFmtId="178" fontId="1" fillId="0" borderId="21" xfId="49" applyNumberFormat="1" applyFont="1" applyBorder="1" applyAlignment="1" applyProtection="1">
      <alignment horizontal="center" vertical="center" wrapText="1"/>
    </xf>
    <xf numFmtId="178" fontId="1" fillId="0" borderId="22" xfId="49" applyNumberFormat="1" applyFont="1" applyBorder="1" applyAlignment="1" applyProtection="1">
      <alignment horizontal="center" vertical="center" wrapText="1"/>
    </xf>
    <xf numFmtId="179" fontId="4" fillId="0" borderId="7" xfId="0" applyNumberFormat="1" applyFont="1" applyBorder="1" applyAlignment="1">
      <alignment horizontal="center" vertical="center" wrapText="1"/>
    </xf>
    <xf numFmtId="179" fontId="4" fillId="0" borderId="7" xfId="49" applyNumberFormat="1" applyFont="1" applyBorder="1" applyAlignment="1" applyProtection="1">
      <alignment horizontal="center" vertical="center" wrapText="1"/>
    </xf>
    <xf numFmtId="179" fontId="4" fillId="0" borderId="7" xfId="49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179" fontId="4" fillId="0" borderId="7" xfId="0" applyNumberFormat="1" applyFont="1" applyFill="1" applyBorder="1" applyAlignment="1">
      <alignment horizontal="center" vertical="center" wrapText="1"/>
    </xf>
    <xf numFmtId="0" fontId="4" fillId="0" borderId="7" xfId="49" applyFont="1" applyBorder="1" applyAlignment="1" applyProtection="1">
      <alignment horizontal="center" vertical="center" wrapText="1"/>
    </xf>
    <xf numFmtId="0" fontId="4" fillId="0" borderId="8" xfId="49" applyFont="1" applyBorder="1" applyAlignment="1" applyProtection="1">
      <alignment horizontal="center" vertical="center" wrapText="1"/>
    </xf>
    <xf numFmtId="178" fontId="1" fillId="0" borderId="23" xfId="49" applyNumberFormat="1" applyFont="1" applyBorder="1" applyAlignment="1" applyProtection="1">
      <alignment horizontal="center" vertical="center" wrapText="1"/>
    </xf>
    <xf numFmtId="0" fontId="1" fillId="0" borderId="18" xfId="49" applyFont="1" applyBorder="1" applyAlignment="1" applyProtection="1">
      <alignment horizontal="center" vertical="center" wrapText="1"/>
    </xf>
    <xf numFmtId="179" fontId="4" fillId="0" borderId="8" xfId="49" applyNumberFormat="1" applyFont="1" applyBorder="1" applyAlignment="1" applyProtection="1">
      <alignment horizontal="center" vertical="center" wrapText="1"/>
    </xf>
    <xf numFmtId="0" fontId="4" fillId="0" borderId="24" xfId="49" applyFont="1" applyBorder="1" applyAlignment="1" applyProtection="1">
      <alignment horizontal="center" vertical="center" wrapText="1"/>
    </xf>
    <xf numFmtId="10" fontId="4" fillId="0" borderId="11" xfId="11" applyNumberFormat="1" applyFont="1" applyBorder="1" applyAlignment="1" applyProtection="1">
      <alignment horizontal="center" vertical="center" wrapText="1"/>
    </xf>
    <xf numFmtId="0" fontId="4" fillId="0" borderId="24" xfId="49" applyFont="1" applyFill="1" applyBorder="1" applyAlignment="1" applyProtection="1">
      <alignment horizontal="center" vertical="center" wrapText="1"/>
    </xf>
    <xf numFmtId="0" fontId="4" fillId="0" borderId="25" xfId="49" applyFont="1" applyFill="1" applyBorder="1" applyAlignment="1" applyProtection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shrinkToFit="1"/>
    </xf>
    <xf numFmtId="0" fontId="4" fillId="0" borderId="6" xfId="49" applyFont="1" applyFill="1" applyBorder="1" applyAlignment="1" applyProtection="1">
      <alignment horizontal="center" vertical="center" wrapText="1"/>
    </xf>
    <xf numFmtId="179" fontId="4" fillId="0" borderId="6" xfId="49" applyNumberFormat="1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shrinkToFit="1"/>
    </xf>
    <xf numFmtId="179" fontId="4" fillId="0" borderId="17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 wrapText="1"/>
    </xf>
    <xf numFmtId="179" fontId="4" fillId="0" borderId="8" xfId="49" applyNumberFormat="1" applyFont="1" applyFill="1" applyBorder="1" applyAlignment="1" applyProtection="1">
      <alignment horizontal="center" vertical="center" wrapText="1"/>
    </xf>
    <xf numFmtId="179" fontId="4" fillId="0" borderId="8" xfId="0" applyNumberFormat="1" applyFont="1" applyBorder="1" applyAlignment="1">
      <alignment horizontal="center" vertical="center" wrapText="1"/>
    </xf>
    <xf numFmtId="176" fontId="4" fillId="0" borderId="11" xfId="11" applyNumberFormat="1" applyFont="1" applyBorder="1" applyAlignment="1" applyProtection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7" xfId="49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</xf>
    <xf numFmtId="179" fontId="7" fillId="0" borderId="7" xfId="49" applyNumberFormat="1" applyFont="1" applyFill="1" applyBorder="1" applyAlignment="1" applyProtection="1">
      <alignment horizontal="center" vertical="center" wrapText="1"/>
    </xf>
    <xf numFmtId="17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 shrinkToFit="1"/>
    </xf>
    <xf numFmtId="179" fontId="7" fillId="0" borderId="7" xfId="49" applyNumberFormat="1" applyFont="1" applyBorder="1" applyAlignment="1">
      <alignment horizontal="center" vertical="center" wrapText="1"/>
    </xf>
    <xf numFmtId="0" fontId="4" fillId="0" borderId="7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179" fontId="4" fillId="0" borderId="7" xfId="49" applyNumberFormat="1" applyFont="1" applyBorder="1" applyAlignment="1">
      <alignment horizontal="center" vertical="center" wrapText="1"/>
    </xf>
    <xf numFmtId="179" fontId="7" fillId="0" borderId="8" xfId="49" applyNumberFormat="1" applyFont="1" applyBorder="1" applyAlignment="1" applyProtection="1">
      <alignment horizontal="center" vertical="center" wrapText="1"/>
    </xf>
    <xf numFmtId="49" fontId="4" fillId="0" borderId="7" xfId="49" applyNumberFormat="1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 shrinkToFit="1"/>
    </xf>
    <xf numFmtId="0" fontId="4" fillId="0" borderId="7" xfId="49" applyFont="1" applyBorder="1" applyAlignment="1" applyProtection="1">
      <alignment horizontal="center" vertical="center" wrapText="1" shrinkToFit="1"/>
    </xf>
    <xf numFmtId="49" fontId="4" fillId="0" borderId="7" xfId="49" applyNumberFormat="1" applyFont="1" applyFill="1" applyBorder="1" applyAlignment="1" applyProtection="1">
      <alignment horizontal="center" vertical="center" wrapText="1" shrinkToFit="1"/>
    </xf>
    <xf numFmtId="179" fontId="4" fillId="0" borderId="7" xfId="49" applyNumberFormat="1" applyFont="1" applyBorder="1" applyAlignment="1" applyProtection="1">
      <alignment horizontal="center" vertical="center" wrapText="1" shrinkToFit="1"/>
    </xf>
    <xf numFmtId="177" fontId="7" fillId="0" borderId="7" xfId="49" applyNumberFormat="1" applyFont="1" applyBorder="1" applyAlignment="1" applyProtection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54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%"/>
      <fill>
        <patternFill patternType="none"/>
      </fill>
      <alignment horizontal="center" vertical="center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296" totalsRowShown="0">
  <autoFilter ref="A4:P296"/>
  <sortState ref="A5:P296">
    <sortCondition ref="A4"/>
  </sortState>
  <tableColumns count="16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文体" dataDxfId="7"/>
    <tableColumn id="9" name="总分" dataDxfId="8"/>
    <tableColumn id="10" name="班级&#10;名次" dataDxfId="9"/>
    <tableColumn id="11" name="班级&#10;人数" dataDxfId="10"/>
    <tableColumn id="12" name="班级&#10;排名" dataDxfId="11"/>
    <tableColumn id="13" name="专业&#10;名次" dataDxfId="12"/>
    <tableColumn id="14" name="专业&#10;人数" dataDxfId="13"/>
    <tableColumn id="15" name="专业&#10;排名" dataDxfId="14"/>
    <tableColumn id="16" name="备注" dataDxfId="15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4:M27">
  <autoFilter ref="A4:M27"/>
  <tableColumns count="13">
    <tableColumn id="1" name="序号" totalsRowLabel="汇总" dataDxfId="18"/>
    <tableColumn id="2" name="学号" dataDxfId="19"/>
    <tableColumn id="3" name="姓名" dataDxfId="20"/>
    <tableColumn id="4" name="性别" dataDxfId="21"/>
    <tableColumn id="5" name="年级" dataDxfId="22"/>
    <tableColumn id="6" name="班级" dataDxfId="23"/>
    <tableColumn id="7" name="班级&#10;名次" dataDxfId="24"/>
    <tableColumn id="8" name="班级&#10;人数" dataDxfId="25"/>
    <tableColumn id="9" name="班级&#10;排名" dataDxfId="26"/>
    <tableColumn id="10" name="专业&#10;名次" dataDxfId="27"/>
    <tableColumn id="11" name="专业&#10;人数" dataDxfId="28"/>
    <tableColumn id="12" name="专业&#10;排名" dataDxfId="29"/>
    <tableColumn id="13" name="备注" totalsRowFunction="count" dataDxfId="3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表1_35" displayName="表1_35" ref="A4:M22">
  <autoFilter ref="A4:M22"/>
  <tableColumns count="13">
    <tableColumn id="1" name="序号" totalsRowLabel="汇总" dataDxfId="31"/>
    <tableColumn id="2" name="学号" dataDxfId="32"/>
    <tableColumn id="3" name="姓名" dataDxfId="33"/>
    <tableColumn id="4" name="性别" dataDxfId="34"/>
    <tableColumn id="5" name="年级" dataDxfId="35"/>
    <tableColumn id="6" name="班级" dataDxfId="36"/>
    <tableColumn id="7" name="班级&#10;名次" dataDxfId="37"/>
    <tableColumn id="8" name="班级&#10;人数" dataDxfId="38"/>
    <tableColumn id="9" name="班级&#10;排名" dataDxfId="39"/>
    <tableColumn id="10" name="专业&#10;名次" dataDxfId="40"/>
    <tableColumn id="11" name="专业&#10;人数" dataDxfId="41"/>
    <tableColumn id="12" name="专业&#10;排名" dataDxfId="42"/>
    <tableColumn id="13" name="备注" totalsRowFunction="count" dataDxfId="43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5" name="表1_356" displayName="表1_356" ref="A4:E23">
  <tableColumns count="5">
    <tableColumn id="1" name="序号" totalsRowLabel="汇总" dataDxfId="44"/>
    <tableColumn id="2" name="班级名称" dataDxfId="45"/>
    <tableColumn id="3" name="班级人数" dataDxfId="46"/>
    <tableColumn id="4" name="班主任姓名" dataDxfId="47"/>
    <tableColumn id="5" name="备注" dataDxfId="4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6"/>
  <sheetViews>
    <sheetView tabSelected="1" zoomScale="85" zoomScaleNormal="85" workbookViewId="0">
      <selection activeCell="F39" sqref="F39"/>
    </sheetView>
  </sheetViews>
  <sheetFormatPr defaultColWidth="9" defaultRowHeight="17.45" customHeight="1"/>
  <cols>
    <col min="1" max="1" width="7.5" style="88" customWidth="1"/>
    <col min="2" max="2" width="12.5" style="88" customWidth="1"/>
    <col min="3" max="3" width="10.75" style="88" customWidth="1"/>
    <col min="4" max="4" width="8.625" style="88" customWidth="1"/>
    <col min="5" max="5" width="16.025" style="88" customWidth="1"/>
    <col min="6" max="8" width="6.5" style="89" customWidth="1"/>
    <col min="9" max="9" width="8.375" style="89" customWidth="1"/>
    <col min="10" max="11" width="6.5" style="88" customWidth="1"/>
    <col min="12" max="12" width="8.38333333333333" style="88" customWidth="1"/>
    <col min="13" max="14" width="6.5" style="88" customWidth="1"/>
    <col min="15" max="15" width="9.25833333333333" style="88" customWidth="1"/>
    <col min="16" max="16" width="8.625" style="88" customWidth="1"/>
    <col min="17" max="16384" width="9" style="88"/>
  </cols>
  <sheetData>
    <row r="1" customHeight="1" spans="1:1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ht="43.5" customHeight="1" spans="1:16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ht="30.75" customHeight="1" spans="1:16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="55" customFormat="1" ht="37.5" customHeight="1" spans="1:16">
      <c r="A4" s="82" t="s">
        <v>3</v>
      </c>
      <c r="B4" s="93" t="s">
        <v>4</v>
      </c>
      <c r="C4" s="94" t="s">
        <v>5</v>
      </c>
      <c r="D4" s="94" t="s">
        <v>6</v>
      </c>
      <c r="E4" s="95" t="s">
        <v>7</v>
      </c>
      <c r="F4" s="96" t="s">
        <v>8</v>
      </c>
      <c r="G4" s="97" t="s">
        <v>9</v>
      </c>
      <c r="H4" s="97" t="s">
        <v>10</v>
      </c>
      <c r="I4" s="105" t="s">
        <v>11</v>
      </c>
      <c r="J4" s="93" t="s">
        <v>12</v>
      </c>
      <c r="K4" s="94" t="s">
        <v>13</v>
      </c>
      <c r="L4" s="95" t="s">
        <v>14</v>
      </c>
      <c r="M4" s="93" t="s">
        <v>15</v>
      </c>
      <c r="N4" s="94" t="s">
        <v>16</v>
      </c>
      <c r="O4" s="95" t="s">
        <v>17</v>
      </c>
      <c r="P4" s="106" t="s">
        <v>18</v>
      </c>
    </row>
    <row r="5" customHeight="1" spans="1:16">
      <c r="A5" s="19">
        <v>1</v>
      </c>
      <c r="B5" s="9">
        <v>2019014895</v>
      </c>
      <c r="C5" s="10" t="s">
        <v>19</v>
      </c>
      <c r="D5" s="72">
        <v>2019</v>
      </c>
      <c r="E5" s="73" t="s">
        <v>20</v>
      </c>
      <c r="F5" s="98">
        <v>9.44</v>
      </c>
      <c r="G5" s="99">
        <v>73.92</v>
      </c>
      <c r="H5" s="99">
        <v>4.92</v>
      </c>
      <c r="I5" s="107">
        <f t="shared" ref="I5:I68" si="0">F5+G5+H5</f>
        <v>88.28</v>
      </c>
      <c r="J5" s="26">
        <v>1</v>
      </c>
      <c r="K5" s="27">
        <v>23</v>
      </c>
      <c r="L5" s="43">
        <f t="shared" ref="L5:L16" si="1">IFERROR(J5/K5,"")</f>
        <v>0.0434782608695652</v>
      </c>
      <c r="M5" s="26">
        <v>4</v>
      </c>
      <c r="N5" s="27">
        <v>87</v>
      </c>
      <c r="O5" s="43">
        <f t="shared" ref="O5:O16" si="2">IFERROR(M5/N5,"")</f>
        <v>0.0459770114942529</v>
      </c>
      <c r="P5" s="108"/>
    </row>
    <row r="6" customHeight="1" spans="1:16">
      <c r="A6" s="19">
        <v>2</v>
      </c>
      <c r="B6" s="9">
        <v>2019014896</v>
      </c>
      <c r="C6" s="10" t="s">
        <v>21</v>
      </c>
      <c r="D6" s="72">
        <v>2019</v>
      </c>
      <c r="E6" s="73" t="s">
        <v>20</v>
      </c>
      <c r="F6" s="98">
        <v>8.24</v>
      </c>
      <c r="G6" s="99">
        <v>71.17</v>
      </c>
      <c r="H6" s="99">
        <v>4.49</v>
      </c>
      <c r="I6" s="107">
        <f t="shared" si="0"/>
        <v>83.9</v>
      </c>
      <c r="J6" s="26">
        <v>8</v>
      </c>
      <c r="K6" s="27">
        <f t="shared" ref="K6:K27" si="3">K5</f>
        <v>23</v>
      </c>
      <c r="L6" s="43">
        <f t="shared" si="1"/>
        <v>0.347826086956522</v>
      </c>
      <c r="M6" s="26">
        <v>37</v>
      </c>
      <c r="N6" s="27">
        <v>87</v>
      </c>
      <c r="O6" s="43">
        <f t="shared" si="2"/>
        <v>0.425287356321839</v>
      </c>
      <c r="P6" s="108"/>
    </row>
    <row r="7" customHeight="1" spans="1:16">
      <c r="A7" s="19">
        <v>3</v>
      </c>
      <c r="B7" s="9">
        <v>2019014897</v>
      </c>
      <c r="C7" s="10" t="s">
        <v>22</v>
      </c>
      <c r="D7" s="72">
        <v>2019</v>
      </c>
      <c r="E7" s="73" t="s">
        <v>20</v>
      </c>
      <c r="F7" s="98">
        <v>9.14</v>
      </c>
      <c r="G7" s="99">
        <v>71.78</v>
      </c>
      <c r="H7" s="99">
        <v>5.46</v>
      </c>
      <c r="I7" s="107">
        <f t="shared" si="0"/>
        <v>86.38</v>
      </c>
      <c r="J7" s="26">
        <v>4</v>
      </c>
      <c r="K7" s="27">
        <f t="shared" si="3"/>
        <v>23</v>
      </c>
      <c r="L7" s="43">
        <f t="shared" si="1"/>
        <v>0.173913043478261</v>
      </c>
      <c r="M7" s="26">
        <v>18</v>
      </c>
      <c r="N7" s="27">
        <v>87</v>
      </c>
      <c r="O7" s="43">
        <f t="shared" si="2"/>
        <v>0.206896551724138</v>
      </c>
      <c r="P7" s="108"/>
    </row>
    <row r="8" customHeight="1" spans="1:16">
      <c r="A8" s="19">
        <v>4</v>
      </c>
      <c r="B8" s="9">
        <v>2019014898</v>
      </c>
      <c r="C8" s="10" t="s">
        <v>23</v>
      </c>
      <c r="D8" s="72">
        <v>2019</v>
      </c>
      <c r="E8" s="73" t="s">
        <v>20</v>
      </c>
      <c r="F8" s="98">
        <v>9.49</v>
      </c>
      <c r="G8" s="99">
        <v>71.98</v>
      </c>
      <c r="H8" s="99">
        <v>5.76</v>
      </c>
      <c r="I8" s="107">
        <f t="shared" si="0"/>
        <v>87.23</v>
      </c>
      <c r="J8" s="26">
        <v>2</v>
      </c>
      <c r="K8" s="27">
        <f t="shared" si="3"/>
        <v>23</v>
      </c>
      <c r="L8" s="43">
        <f t="shared" si="1"/>
        <v>0.0869565217391304</v>
      </c>
      <c r="M8" s="26">
        <v>8</v>
      </c>
      <c r="N8" s="27">
        <v>87</v>
      </c>
      <c r="O8" s="43">
        <f t="shared" si="2"/>
        <v>0.0919540229885057</v>
      </c>
      <c r="P8" s="108"/>
    </row>
    <row r="9" customHeight="1" spans="1:16">
      <c r="A9" s="19">
        <v>5</v>
      </c>
      <c r="B9" s="9">
        <v>2019014899</v>
      </c>
      <c r="C9" s="10" t="s">
        <v>24</v>
      </c>
      <c r="D9" s="72">
        <v>2019</v>
      </c>
      <c r="E9" s="73" t="s">
        <v>20</v>
      </c>
      <c r="F9" s="98">
        <v>9.14</v>
      </c>
      <c r="G9" s="99">
        <v>68.76</v>
      </c>
      <c r="H9" s="99">
        <v>5.32</v>
      </c>
      <c r="I9" s="107">
        <f t="shared" si="0"/>
        <v>83.22</v>
      </c>
      <c r="J9" s="26">
        <v>11</v>
      </c>
      <c r="K9" s="27">
        <f t="shared" si="3"/>
        <v>23</v>
      </c>
      <c r="L9" s="43">
        <f t="shared" si="1"/>
        <v>0.478260869565217</v>
      </c>
      <c r="M9" s="26">
        <v>44</v>
      </c>
      <c r="N9" s="27">
        <v>87</v>
      </c>
      <c r="O9" s="43">
        <f t="shared" si="2"/>
        <v>0.505747126436782</v>
      </c>
      <c r="P9" s="108"/>
    </row>
    <row r="10" customHeight="1" spans="1:16">
      <c r="A10" s="19">
        <v>6</v>
      </c>
      <c r="B10" s="9">
        <v>2019014900</v>
      </c>
      <c r="C10" s="10" t="s">
        <v>25</v>
      </c>
      <c r="D10" s="72">
        <v>2019</v>
      </c>
      <c r="E10" s="73" t="s">
        <v>20</v>
      </c>
      <c r="F10" s="98">
        <v>9.64</v>
      </c>
      <c r="G10" s="99">
        <v>71.22</v>
      </c>
      <c r="H10" s="99">
        <v>5.68</v>
      </c>
      <c r="I10" s="107">
        <f t="shared" si="0"/>
        <v>86.54</v>
      </c>
      <c r="J10" s="26">
        <v>3</v>
      </c>
      <c r="K10" s="27">
        <f t="shared" si="3"/>
        <v>23</v>
      </c>
      <c r="L10" s="43">
        <f t="shared" si="1"/>
        <v>0.130434782608696</v>
      </c>
      <c r="M10" s="26">
        <v>13</v>
      </c>
      <c r="N10" s="27">
        <v>87</v>
      </c>
      <c r="O10" s="43">
        <f t="shared" si="2"/>
        <v>0.149425287356322</v>
      </c>
      <c r="P10" s="108"/>
    </row>
    <row r="11" customHeight="1" spans="1:16">
      <c r="A11" s="19">
        <v>7</v>
      </c>
      <c r="B11" s="9">
        <v>2019014901</v>
      </c>
      <c r="C11" s="10" t="s">
        <v>26</v>
      </c>
      <c r="D11" s="72">
        <v>2019</v>
      </c>
      <c r="E11" s="73" t="s">
        <v>20</v>
      </c>
      <c r="F11" s="98">
        <v>8.24</v>
      </c>
      <c r="G11" s="99">
        <v>69.39</v>
      </c>
      <c r="H11" s="99">
        <v>5</v>
      </c>
      <c r="I11" s="107">
        <f t="shared" si="0"/>
        <v>82.63</v>
      </c>
      <c r="J11" s="26">
        <v>12</v>
      </c>
      <c r="K11" s="27">
        <f t="shared" si="3"/>
        <v>23</v>
      </c>
      <c r="L11" s="43">
        <f t="shared" si="1"/>
        <v>0.521739130434783</v>
      </c>
      <c r="M11" s="26">
        <v>47</v>
      </c>
      <c r="N11" s="27">
        <v>87</v>
      </c>
      <c r="O11" s="43">
        <f t="shared" si="2"/>
        <v>0.540229885057471</v>
      </c>
      <c r="P11" s="108"/>
    </row>
    <row r="12" customHeight="1" spans="1:16">
      <c r="A12" s="19">
        <v>8</v>
      </c>
      <c r="B12" s="9">
        <v>2019014902</v>
      </c>
      <c r="C12" s="10" t="s">
        <v>27</v>
      </c>
      <c r="D12" s="72">
        <v>2019</v>
      </c>
      <c r="E12" s="73" t="s">
        <v>20</v>
      </c>
      <c r="F12" s="98">
        <v>8.04</v>
      </c>
      <c r="G12" s="99">
        <v>67.66</v>
      </c>
      <c r="H12" s="99">
        <v>4.73</v>
      </c>
      <c r="I12" s="107">
        <f t="shared" si="0"/>
        <v>80.43</v>
      </c>
      <c r="J12" s="26">
        <v>17</v>
      </c>
      <c r="K12" s="27">
        <f t="shared" si="3"/>
        <v>23</v>
      </c>
      <c r="L12" s="43">
        <f t="shared" si="1"/>
        <v>0.739130434782609</v>
      </c>
      <c r="M12" s="26">
        <v>68</v>
      </c>
      <c r="N12" s="27">
        <v>87</v>
      </c>
      <c r="O12" s="43">
        <f t="shared" si="2"/>
        <v>0.781609195402299</v>
      </c>
      <c r="P12" s="108"/>
    </row>
    <row r="13" customHeight="1" spans="1:16">
      <c r="A13" s="19">
        <v>9</v>
      </c>
      <c r="B13" s="9">
        <v>2019014903</v>
      </c>
      <c r="C13" s="10" t="s">
        <v>28</v>
      </c>
      <c r="D13" s="72">
        <v>2019</v>
      </c>
      <c r="E13" s="73" t="s">
        <v>20</v>
      </c>
      <c r="F13" s="98">
        <v>8.67</v>
      </c>
      <c r="G13" s="99">
        <v>55.23</v>
      </c>
      <c r="H13" s="99">
        <v>5.31</v>
      </c>
      <c r="I13" s="107">
        <f t="shared" si="0"/>
        <v>69.21</v>
      </c>
      <c r="J13" s="26">
        <v>23</v>
      </c>
      <c r="K13" s="27">
        <f t="shared" si="3"/>
        <v>23</v>
      </c>
      <c r="L13" s="43">
        <f t="shared" si="1"/>
        <v>1</v>
      </c>
      <c r="M13" s="26">
        <v>87</v>
      </c>
      <c r="N13" s="27">
        <v>87</v>
      </c>
      <c r="O13" s="109">
        <f t="shared" si="2"/>
        <v>1</v>
      </c>
      <c r="P13" s="108"/>
    </row>
    <row r="14" customHeight="1" spans="1:16">
      <c r="A14" s="19">
        <v>10</v>
      </c>
      <c r="B14" s="9">
        <v>2019014904</v>
      </c>
      <c r="C14" s="10" t="s">
        <v>29</v>
      </c>
      <c r="D14" s="72">
        <v>2019</v>
      </c>
      <c r="E14" s="73" t="s">
        <v>20</v>
      </c>
      <c r="F14" s="98">
        <v>9.09</v>
      </c>
      <c r="G14" s="99">
        <v>69.1</v>
      </c>
      <c r="H14" s="99">
        <v>4.39</v>
      </c>
      <c r="I14" s="107">
        <f t="shared" si="0"/>
        <v>82.58</v>
      </c>
      <c r="J14" s="26">
        <v>13</v>
      </c>
      <c r="K14" s="27">
        <f t="shared" si="3"/>
        <v>23</v>
      </c>
      <c r="L14" s="43">
        <f t="shared" si="1"/>
        <v>0.565217391304348</v>
      </c>
      <c r="M14" s="26">
        <v>49</v>
      </c>
      <c r="N14" s="27">
        <v>87</v>
      </c>
      <c r="O14" s="43">
        <f t="shared" si="2"/>
        <v>0.563218390804598</v>
      </c>
      <c r="P14" s="108"/>
    </row>
    <row r="15" customHeight="1" spans="1:16">
      <c r="A15" s="19">
        <v>11</v>
      </c>
      <c r="B15" s="9">
        <v>2019014905</v>
      </c>
      <c r="C15" s="10" t="s">
        <v>30</v>
      </c>
      <c r="D15" s="72">
        <v>2019</v>
      </c>
      <c r="E15" s="73" t="s">
        <v>20</v>
      </c>
      <c r="F15" s="98">
        <v>8.44</v>
      </c>
      <c r="G15" s="99">
        <v>68.28</v>
      </c>
      <c r="H15" s="99">
        <v>4.19</v>
      </c>
      <c r="I15" s="107">
        <f t="shared" si="0"/>
        <v>80.91</v>
      </c>
      <c r="J15" s="26">
        <v>16</v>
      </c>
      <c r="K15" s="27">
        <f t="shared" si="3"/>
        <v>23</v>
      </c>
      <c r="L15" s="43">
        <f t="shared" si="1"/>
        <v>0.695652173913043</v>
      </c>
      <c r="M15" s="26">
        <v>63</v>
      </c>
      <c r="N15" s="27">
        <v>87</v>
      </c>
      <c r="O15" s="43">
        <f t="shared" si="2"/>
        <v>0.724137931034483</v>
      </c>
      <c r="P15" s="108"/>
    </row>
    <row r="16" ht="17.25" customHeight="1" spans="1:16">
      <c r="A16" s="19">
        <v>12</v>
      </c>
      <c r="B16" s="9">
        <v>2019014906</v>
      </c>
      <c r="C16" s="10" t="s">
        <v>31</v>
      </c>
      <c r="D16" s="72">
        <v>2019</v>
      </c>
      <c r="E16" s="73" t="s">
        <v>20</v>
      </c>
      <c r="F16" s="98">
        <v>9.14</v>
      </c>
      <c r="G16" s="99">
        <v>71.65</v>
      </c>
      <c r="H16" s="99">
        <v>5.33</v>
      </c>
      <c r="I16" s="107">
        <f t="shared" si="0"/>
        <v>86.12</v>
      </c>
      <c r="J16" s="26">
        <v>6</v>
      </c>
      <c r="K16" s="27">
        <f t="shared" si="3"/>
        <v>23</v>
      </c>
      <c r="L16" s="43">
        <f t="shared" si="1"/>
        <v>0.260869565217391</v>
      </c>
      <c r="M16" s="26">
        <v>22</v>
      </c>
      <c r="N16" s="27">
        <v>87</v>
      </c>
      <c r="O16" s="43">
        <f t="shared" si="2"/>
        <v>0.252873563218391</v>
      </c>
      <c r="P16" s="108"/>
    </row>
    <row r="17" ht="17.25" customHeight="1" spans="1:16">
      <c r="A17" s="19">
        <v>13</v>
      </c>
      <c r="B17" s="9">
        <v>2019014907</v>
      </c>
      <c r="C17" s="10" t="s">
        <v>32</v>
      </c>
      <c r="D17" s="72">
        <v>2019</v>
      </c>
      <c r="E17" s="73" t="s">
        <v>20</v>
      </c>
      <c r="F17" s="98">
        <v>8.69</v>
      </c>
      <c r="G17" s="99">
        <v>65.84</v>
      </c>
      <c r="H17" s="99">
        <v>5.65</v>
      </c>
      <c r="I17" s="107">
        <f t="shared" si="0"/>
        <v>80.18</v>
      </c>
      <c r="J17" s="26">
        <v>19</v>
      </c>
      <c r="K17" s="27">
        <f t="shared" si="3"/>
        <v>23</v>
      </c>
      <c r="L17" s="43">
        <f t="shared" ref="L17:L80" si="4">IFERROR(J17/K17,"")</f>
        <v>0.826086956521739</v>
      </c>
      <c r="M17" s="26">
        <v>70</v>
      </c>
      <c r="N17" s="27">
        <v>87</v>
      </c>
      <c r="O17" s="43">
        <f t="shared" ref="O17:O80" si="5">IFERROR(M17/N17,"")</f>
        <v>0.804597701149425</v>
      </c>
      <c r="P17" s="108"/>
    </row>
    <row r="18" ht="17.25" customHeight="1" spans="1:16">
      <c r="A18" s="19">
        <v>14</v>
      </c>
      <c r="B18" s="9">
        <v>2019014909</v>
      </c>
      <c r="C18" s="10" t="s">
        <v>33</v>
      </c>
      <c r="D18" s="72">
        <v>2019</v>
      </c>
      <c r="E18" s="73" t="s">
        <v>20</v>
      </c>
      <c r="F18" s="98">
        <v>8.84</v>
      </c>
      <c r="G18" s="99">
        <v>67.39</v>
      </c>
      <c r="H18" s="99">
        <v>4.1</v>
      </c>
      <c r="I18" s="107">
        <f t="shared" si="0"/>
        <v>80.33</v>
      </c>
      <c r="J18" s="26">
        <v>18</v>
      </c>
      <c r="K18" s="27">
        <f t="shared" si="3"/>
        <v>23</v>
      </c>
      <c r="L18" s="43">
        <f t="shared" si="4"/>
        <v>0.782608695652174</v>
      </c>
      <c r="M18" s="26">
        <v>69</v>
      </c>
      <c r="N18" s="27">
        <v>87</v>
      </c>
      <c r="O18" s="43">
        <f t="shared" si="5"/>
        <v>0.793103448275862</v>
      </c>
      <c r="P18" s="108"/>
    </row>
    <row r="19" customHeight="1" spans="1:16">
      <c r="A19" s="19">
        <v>15</v>
      </c>
      <c r="B19" s="9">
        <v>2019014910</v>
      </c>
      <c r="C19" s="10" t="s">
        <v>34</v>
      </c>
      <c r="D19" s="72">
        <v>2019</v>
      </c>
      <c r="E19" s="73" t="s">
        <v>20</v>
      </c>
      <c r="F19" s="98">
        <v>8.64</v>
      </c>
      <c r="G19" s="99">
        <v>70.32</v>
      </c>
      <c r="H19" s="99">
        <v>4.9</v>
      </c>
      <c r="I19" s="107">
        <f t="shared" si="0"/>
        <v>83.86</v>
      </c>
      <c r="J19" s="26">
        <v>9</v>
      </c>
      <c r="K19" s="27">
        <f t="shared" si="3"/>
        <v>23</v>
      </c>
      <c r="L19" s="43">
        <f t="shared" si="4"/>
        <v>0.391304347826087</v>
      </c>
      <c r="M19" s="26">
        <v>39</v>
      </c>
      <c r="N19" s="27">
        <v>87</v>
      </c>
      <c r="O19" s="43">
        <f t="shared" si="5"/>
        <v>0.448275862068966</v>
      </c>
      <c r="P19" s="108"/>
    </row>
    <row r="20" customHeight="1" spans="1:16">
      <c r="A20" s="19">
        <v>16</v>
      </c>
      <c r="B20" s="9">
        <v>2019014911</v>
      </c>
      <c r="C20" s="10" t="s">
        <v>35</v>
      </c>
      <c r="D20" s="72">
        <v>2019</v>
      </c>
      <c r="E20" s="73" t="s">
        <v>20</v>
      </c>
      <c r="F20" s="98">
        <v>8.74</v>
      </c>
      <c r="G20" s="99">
        <v>65.11</v>
      </c>
      <c r="H20" s="99">
        <v>5.6</v>
      </c>
      <c r="I20" s="107">
        <f t="shared" si="0"/>
        <v>79.45</v>
      </c>
      <c r="J20" s="26">
        <v>21</v>
      </c>
      <c r="K20" s="27">
        <f t="shared" si="3"/>
        <v>23</v>
      </c>
      <c r="L20" s="43">
        <f t="shared" si="4"/>
        <v>0.91304347826087</v>
      </c>
      <c r="M20" s="26">
        <v>75</v>
      </c>
      <c r="N20" s="27">
        <v>87</v>
      </c>
      <c r="O20" s="43">
        <f t="shared" si="5"/>
        <v>0.862068965517241</v>
      </c>
      <c r="P20" s="108"/>
    </row>
    <row r="21" customHeight="1" spans="1:16">
      <c r="A21" s="19">
        <v>17</v>
      </c>
      <c r="B21" s="9">
        <v>2019014912</v>
      </c>
      <c r="C21" s="10" t="s">
        <v>36</v>
      </c>
      <c r="D21" s="72">
        <v>2019</v>
      </c>
      <c r="E21" s="73" t="s">
        <v>20</v>
      </c>
      <c r="F21" s="98">
        <v>8.24</v>
      </c>
      <c r="G21" s="99">
        <v>71.01</v>
      </c>
      <c r="H21" s="99">
        <v>4.5</v>
      </c>
      <c r="I21" s="107">
        <f t="shared" si="0"/>
        <v>83.75</v>
      </c>
      <c r="J21" s="26">
        <v>10</v>
      </c>
      <c r="K21" s="27">
        <f t="shared" si="3"/>
        <v>23</v>
      </c>
      <c r="L21" s="43">
        <f t="shared" si="4"/>
        <v>0.434782608695652</v>
      </c>
      <c r="M21" s="26">
        <v>40</v>
      </c>
      <c r="N21" s="27">
        <v>87</v>
      </c>
      <c r="O21" s="43">
        <f t="shared" si="5"/>
        <v>0.459770114942529</v>
      </c>
      <c r="P21" s="108"/>
    </row>
    <row r="22" customHeight="1" spans="1:16">
      <c r="A22" s="19">
        <v>18</v>
      </c>
      <c r="B22" s="9">
        <v>2019014913</v>
      </c>
      <c r="C22" s="10" t="s">
        <v>37</v>
      </c>
      <c r="D22" s="72">
        <v>2019</v>
      </c>
      <c r="E22" s="73" t="s">
        <v>20</v>
      </c>
      <c r="F22" s="98">
        <v>9.24</v>
      </c>
      <c r="G22" s="100">
        <v>71.13</v>
      </c>
      <c r="H22" s="100">
        <v>5.77</v>
      </c>
      <c r="I22" s="107">
        <f t="shared" si="0"/>
        <v>86.14</v>
      </c>
      <c r="J22" s="26">
        <v>5</v>
      </c>
      <c r="K22" s="27">
        <f t="shared" si="3"/>
        <v>23</v>
      </c>
      <c r="L22" s="43">
        <f t="shared" si="4"/>
        <v>0.217391304347826</v>
      </c>
      <c r="M22" s="26">
        <v>21</v>
      </c>
      <c r="N22" s="27">
        <v>87</v>
      </c>
      <c r="O22" s="43">
        <f t="shared" si="5"/>
        <v>0.241379310344828</v>
      </c>
      <c r="P22" s="110"/>
    </row>
    <row r="23" customHeight="1" spans="1:16">
      <c r="A23" s="19">
        <v>19</v>
      </c>
      <c r="B23" s="9">
        <v>2019014914</v>
      </c>
      <c r="C23" s="10" t="s">
        <v>38</v>
      </c>
      <c r="D23" s="72">
        <v>2019</v>
      </c>
      <c r="E23" s="73" t="s">
        <v>20</v>
      </c>
      <c r="F23" s="98">
        <v>8.64</v>
      </c>
      <c r="G23" s="100">
        <v>65</v>
      </c>
      <c r="H23" s="100">
        <v>4.23</v>
      </c>
      <c r="I23" s="107">
        <f t="shared" si="0"/>
        <v>77.87</v>
      </c>
      <c r="J23" s="26">
        <v>22</v>
      </c>
      <c r="K23" s="27">
        <f t="shared" si="3"/>
        <v>23</v>
      </c>
      <c r="L23" s="43">
        <f t="shared" si="4"/>
        <v>0.956521739130435</v>
      </c>
      <c r="M23" s="26">
        <v>78</v>
      </c>
      <c r="N23" s="27">
        <v>87</v>
      </c>
      <c r="O23" s="43">
        <f t="shared" si="5"/>
        <v>0.896551724137931</v>
      </c>
      <c r="P23" s="111"/>
    </row>
    <row r="24" customHeight="1" spans="1:16">
      <c r="A24" s="19">
        <v>20</v>
      </c>
      <c r="B24" s="9">
        <v>2019014915</v>
      </c>
      <c r="C24" s="10" t="s">
        <v>39</v>
      </c>
      <c r="D24" s="72">
        <v>2019</v>
      </c>
      <c r="E24" s="73" t="s">
        <v>20</v>
      </c>
      <c r="F24" s="98">
        <v>8.49</v>
      </c>
      <c r="G24" s="98">
        <v>71.35</v>
      </c>
      <c r="H24" s="98">
        <v>6.15</v>
      </c>
      <c r="I24" s="107">
        <f t="shared" si="0"/>
        <v>85.99</v>
      </c>
      <c r="J24" s="26">
        <v>7</v>
      </c>
      <c r="K24" s="27">
        <f t="shared" si="3"/>
        <v>23</v>
      </c>
      <c r="L24" s="43">
        <f t="shared" si="4"/>
        <v>0.304347826086957</v>
      </c>
      <c r="M24" s="26">
        <v>25</v>
      </c>
      <c r="N24" s="27">
        <v>87</v>
      </c>
      <c r="O24" s="43">
        <f t="shared" si="5"/>
        <v>0.28735632183908</v>
      </c>
      <c r="P24" s="112"/>
    </row>
    <row r="25" customHeight="1" spans="1:16">
      <c r="A25" s="19">
        <v>21</v>
      </c>
      <c r="B25" s="9">
        <v>2019014916</v>
      </c>
      <c r="C25" s="10" t="s">
        <v>40</v>
      </c>
      <c r="D25" s="72">
        <v>2019</v>
      </c>
      <c r="E25" s="73" t="s">
        <v>20</v>
      </c>
      <c r="F25" s="98">
        <v>9.64</v>
      </c>
      <c r="G25" s="98">
        <v>67.34</v>
      </c>
      <c r="H25" s="98">
        <v>5.3</v>
      </c>
      <c r="I25" s="107">
        <f t="shared" si="0"/>
        <v>82.28</v>
      </c>
      <c r="J25" s="26">
        <v>14</v>
      </c>
      <c r="K25" s="27">
        <f t="shared" si="3"/>
        <v>23</v>
      </c>
      <c r="L25" s="43">
        <f t="shared" si="4"/>
        <v>0.608695652173913</v>
      </c>
      <c r="M25" s="26">
        <v>54</v>
      </c>
      <c r="N25" s="27">
        <v>87</v>
      </c>
      <c r="O25" s="43">
        <f t="shared" si="5"/>
        <v>0.620689655172414</v>
      </c>
      <c r="P25" s="112"/>
    </row>
    <row r="26" customHeight="1" spans="1:16">
      <c r="A26" s="19">
        <v>22</v>
      </c>
      <c r="B26" s="9">
        <v>2019014917</v>
      </c>
      <c r="C26" s="10" t="s">
        <v>41</v>
      </c>
      <c r="D26" s="72">
        <v>2019</v>
      </c>
      <c r="E26" s="73" t="s">
        <v>20</v>
      </c>
      <c r="F26" s="98">
        <v>9.24</v>
      </c>
      <c r="G26" s="98">
        <v>67.08</v>
      </c>
      <c r="H26" s="98">
        <v>5.43</v>
      </c>
      <c r="I26" s="107">
        <f t="shared" si="0"/>
        <v>81.75</v>
      </c>
      <c r="J26" s="26">
        <v>15</v>
      </c>
      <c r="K26" s="27">
        <f t="shared" si="3"/>
        <v>23</v>
      </c>
      <c r="L26" s="43">
        <f t="shared" si="4"/>
        <v>0.652173913043478</v>
      </c>
      <c r="M26" s="26">
        <v>59</v>
      </c>
      <c r="N26" s="27">
        <v>87</v>
      </c>
      <c r="O26" s="43">
        <f t="shared" si="5"/>
        <v>0.67816091954023</v>
      </c>
      <c r="P26" s="112"/>
    </row>
    <row r="27" customHeight="1" spans="1:16">
      <c r="A27" s="19">
        <v>23</v>
      </c>
      <c r="B27" s="9">
        <v>2019014918</v>
      </c>
      <c r="C27" s="10" t="s">
        <v>42</v>
      </c>
      <c r="D27" s="72">
        <v>2019</v>
      </c>
      <c r="E27" s="73" t="s">
        <v>20</v>
      </c>
      <c r="F27" s="98">
        <v>9.44</v>
      </c>
      <c r="G27" s="98">
        <v>64.88</v>
      </c>
      <c r="H27" s="98">
        <v>5.75</v>
      </c>
      <c r="I27" s="107">
        <f t="shared" si="0"/>
        <v>80.07</v>
      </c>
      <c r="J27" s="26">
        <v>20</v>
      </c>
      <c r="K27" s="27">
        <f t="shared" si="3"/>
        <v>23</v>
      </c>
      <c r="L27" s="43">
        <f t="shared" si="4"/>
        <v>0.869565217391304</v>
      </c>
      <c r="M27" s="26">
        <v>71</v>
      </c>
      <c r="N27" s="27">
        <v>87</v>
      </c>
      <c r="O27" s="43">
        <f t="shared" si="5"/>
        <v>0.816091954022989</v>
      </c>
      <c r="P27" s="112"/>
    </row>
    <row r="28" customHeight="1" spans="1:16">
      <c r="A28" s="19">
        <v>24</v>
      </c>
      <c r="B28" s="72">
        <v>2019014919</v>
      </c>
      <c r="C28" s="101" t="s">
        <v>43</v>
      </c>
      <c r="D28" s="72">
        <v>2019</v>
      </c>
      <c r="E28" s="73" t="s">
        <v>44</v>
      </c>
      <c r="F28" s="98">
        <v>9.5</v>
      </c>
      <c r="G28" s="100">
        <v>70.8815</v>
      </c>
      <c r="H28" s="100">
        <v>6.36</v>
      </c>
      <c r="I28" s="107">
        <f t="shared" si="0"/>
        <v>86.7415</v>
      </c>
      <c r="J28" s="28">
        <v>5</v>
      </c>
      <c r="K28" s="28">
        <v>22</v>
      </c>
      <c r="L28" s="46">
        <f t="shared" si="4"/>
        <v>0.227272727272727</v>
      </c>
      <c r="M28" s="26">
        <v>10</v>
      </c>
      <c r="N28" s="27">
        <v>87</v>
      </c>
      <c r="O28" s="43">
        <f t="shared" si="5"/>
        <v>0.114942528735632</v>
      </c>
      <c r="P28" s="112"/>
    </row>
    <row r="29" customHeight="1" spans="1:16">
      <c r="A29" s="19">
        <v>25</v>
      </c>
      <c r="B29" s="72">
        <v>2019014920</v>
      </c>
      <c r="C29" s="101" t="s">
        <v>45</v>
      </c>
      <c r="D29" s="72">
        <v>2019</v>
      </c>
      <c r="E29" s="73" t="s">
        <v>44</v>
      </c>
      <c r="F29" s="100">
        <v>8.64</v>
      </c>
      <c r="G29" s="100">
        <v>68.9635</v>
      </c>
      <c r="H29" s="100">
        <v>4.889</v>
      </c>
      <c r="I29" s="107">
        <f t="shared" si="0"/>
        <v>82.4925</v>
      </c>
      <c r="J29" s="28">
        <v>16</v>
      </c>
      <c r="K29" s="28">
        <v>22</v>
      </c>
      <c r="L29" s="46">
        <f t="shared" si="4"/>
        <v>0.727272727272727</v>
      </c>
      <c r="M29" s="26">
        <v>50</v>
      </c>
      <c r="N29" s="27">
        <v>87</v>
      </c>
      <c r="O29" s="43">
        <f t="shared" si="5"/>
        <v>0.574712643678161</v>
      </c>
      <c r="P29" s="112"/>
    </row>
    <row r="30" customHeight="1" spans="1:16">
      <c r="A30" s="19">
        <v>26</v>
      </c>
      <c r="B30" s="72">
        <v>2019014921</v>
      </c>
      <c r="C30" s="101" t="s">
        <v>46</v>
      </c>
      <c r="D30" s="72">
        <v>2019</v>
      </c>
      <c r="E30" s="73" t="s">
        <v>44</v>
      </c>
      <c r="F30" s="100">
        <v>9.64</v>
      </c>
      <c r="G30" s="100">
        <v>72.99</v>
      </c>
      <c r="H30" s="100">
        <v>6.088</v>
      </c>
      <c r="I30" s="107">
        <f t="shared" si="0"/>
        <v>88.718</v>
      </c>
      <c r="J30" s="28">
        <v>1</v>
      </c>
      <c r="K30" s="28">
        <v>22</v>
      </c>
      <c r="L30" s="46">
        <f t="shared" si="4"/>
        <v>0.0454545454545455</v>
      </c>
      <c r="M30" s="26">
        <v>3</v>
      </c>
      <c r="N30" s="27">
        <v>87</v>
      </c>
      <c r="O30" s="43">
        <f t="shared" si="5"/>
        <v>0.0344827586206897</v>
      </c>
      <c r="P30" s="112"/>
    </row>
    <row r="31" customHeight="1" spans="1:16">
      <c r="A31" s="19">
        <v>27</v>
      </c>
      <c r="B31" s="72">
        <v>2019014922</v>
      </c>
      <c r="C31" s="101" t="s">
        <v>47</v>
      </c>
      <c r="D31" s="72">
        <v>2019</v>
      </c>
      <c r="E31" s="73" t="s">
        <v>44</v>
      </c>
      <c r="F31" s="100">
        <v>9.49</v>
      </c>
      <c r="G31" s="100">
        <v>71.5015</v>
      </c>
      <c r="H31" s="100">
        <v>5.841</v>
      </c>
      <c r="I31" s="107">
        <f t="shared" si="0"/>
        <v>86.8325</v>
      </c>
      <c r="J31" s="28">
        <v>4</v>
      </c>
      <c r="K31" s="28">
        <v>22</v>
      </c>
      <c r="L31" s="46">
        <f t="shared" si="4"/>
        <v>0.181818181818182</v>
      </c>
      <c r="M31" s="26">
        <v>9</v>
      </c>
      <c r="N31" s="27">
        <v>87</v>
      </c>
      <c r="O31" s="43">
        <f t="shared" si="5"/>
        <v>0.103448275862069</v>
      </c>
      <c r="P31" s="112"/>
    </row>
    <row r="32" customHeight="1" spans="1:16">
      <c r="A32" s="19">
        <v>28</v>
      </c>
      <c r="B32" s="72">
        <v>2019014923</v>
      </c>
      <c r="C32" s="101" t="s">
        <v>48</v>
      </c>
      <c r="D32" s="72">
        <v>2019</v>
      </c>
      <c r="E32" s="73" t="s">
        <v>44</v>
      </c>
      <c r="F32" s="100">
        <v>9.14</v>
      </c>
      <c r="G32" s="100">
        <v>69.144</v>
      </c>
      <c r="H32" s="100">
        <v>5.856</v>
      </c>
      <c r="I32" s="107">
        <f t="shared" si="0"/>
        <v>84.14</v>
      </c>
      <c r="J32" s="28">
        <v>13</v>
      </c>
      <c r="K32" s="28">
        <v>22</v>
      </c>
      <c r="L32" s="46">
        <f t="shared" si="4"/>
        <v>0.590909090909091</v>
      </c>
      <c r="M32" s="26">
        <v>33</v>
      </c>
      <c r="N32" s="27">
        <v>87</v>
      </c>
      <c r="O32" s="43">
        <f t="shared" si="5"/>
        <v>0.379310344827586</v>
      </c>
      <c r="P32" s="112"/>
    </row>
    <row r="33" customHeight="1" spans="1:16">
      <c r="A33" s="19">
        <v>29</v>
      </c>
      <c r="B33" s="72">
        <v>2019014924</v>
      </c>
      <c r="C33" s="101" t="s">
        <v>49</v>
      </c>
      <c r="D33" s="72">
        <v>2019</v>
      </c>
      <c r="E33" s="73" t="s">
        <v>44</v>
      </c>
      <c r="F33" s="100">
        <v>8.94</v>
      </c>
      <c r="G33" s="100">
        <v>69.5265</v>
      </c>
      <c r="H33" s="100">
        <v>5.967</v>
      </c>
      <c r="I33" s="107">
        <f t="shared" si="0"/>
        <v>84.4335</v>
      </c>
      <c r="J33" s="28">
        <v>11</v>
      </c>
      <c r="K33" s="28">
        <v>22</v>
      </c>
      <c r="L33" s="46">
        <f t="shared" si="4"/>
        <v>0.5</v>
      </c>
      <c r="M33" s="26">
        <v>31</v>
      </c>
      <c r="N33" s="27">
        <v>87</v>
      </c>
      <c r="O33" s="43">
        <f t="shared" si="5"/>
        <v>0.35632183908046</v>
      </c>
      <c r="P33" s="112"/>
    </row>
    <row r="34" customHeight="1" spans="1:16">
      <c r="A34" s="19">
        <v>30</v>
      </c>
      <c r="B34" s="72">
        <v>2019014925</v>
      </c>
      <c r="C34" s="101" t="s">
        <v>50</v>
      </c>
      <c r="D34" s="72">
        <v>2019</v>
      </c>
      <c r="E34" s="73" t="s">
        <v>44</v>
      </c>
      <c r="F34" s="100">
        <v>9.49</v>
      </c>
      <c r="G34" s="100">
        <v>68.138</v>
      </c>
      <c r="H34" s="100">
        <v>6.541</v>
      </c>
      <c r="I34" s="107">
        <f t="shared" si="0"/>
        <v>84.169</v>
      </c>
      <c r="J34" s="28">
        <v>12</v>
      </c>
      <c r="K34" s="28">
        <v>22</v>
      </c>
      <c r="L34" s="46">
        <f t="shared" si="4"/>
        <v>0.545454545454545</v>
      </c>
      <c r="M34" s="26">
        <v>32</v>
      </c>
      <c r="N34" s="27">
        <v>87</v>
      </c>
      <c r="O34" s="43">
        <f t="shared" si="5"/>
        <v>0.367816091954023</v>
      </c>
      <c r="P34" s="112"/>
    </row>
    <row r="35" customHeight="1" spans="1:16">
      <c r="A35" s="19">
        <v>31</v>
      </c>
      <c r="B35" s="72">
        <v>2019014926</v>
      </c>
      <c r="C35" s="101" t="s">
        <v>51</v>
      </c>
      <c r="D35" s="72">
        <v>2019</v>
      </c>
      <c r="E35" s="73" t="s">
        <v>44</v>
      </c>
      <c r="F35" s="100">
        <v>9.39</v>
      </c>
      <c r="G35" s="100">
        <v>70.196</v>
      </c>
      <c r="H35" s="100">
        <v>5.194</v>
      </c>
      <c r="I35" s="107">
        <f t="shared" si="0"/>
        <v>84.78</v>
      </c>
      <c r="J35" s="28">
        <v>10</v>
      </c>
      <c r="K35" s="28">
        <v>22</v>
      </c>
      <c r="L35" s="46">
        <f t="shared" si="4"/>
        <v>0.454545454545455</v>
      </c>
      <c r="M35" s="26">
        <v>28</v>
      </c>
      <c r="N35" s="27">
        <v>87</v>
      </c>
      <c r="O35" s="43">
        <f t="shared" si="5"/>
        <v>0.32183908045977</v>
      </c>
      <c r="P35" s="112"/>
    </row>
    <row r="36" customHeight="1" spans="1:16">
      <c r="A36" s="19">
        <v>32</v>
      </c>
      <c r="B36" s="72">
        <v>2019014927</v>
      </c>
      <c r="C36" s="101" t="s">
        <v>52</v>
      </c>
      <c r="D36" s="72">
        <v>2019</v>
      </c>
      <c r="E36" s="73" t="s">
        <v>44</v>
      </c>
      <c r="F36" s="100">
        <v>9.04</v>
      </c>
      <c r="G36" s="100">
        <v>67.493</v>
      </c>
      <c r="H36" s="100">
        <v>5.53</v>
      </c>
      <c r="I36" s="107">
        <f t="shared" si="0"/>
        <v>82.063</v>
      </c>
      <c r="J36" s="28">
        <v>18</v>
      </c>
      <c r="K36" s="28">
        <v>22</v>
      </c>
      <c r="L36" s="46">
        <f t="shared" si="4"/>
        <v>0.818181818181818</v>
      </c>
      <c r="M36" s="26">
        <v>57</v>
      </c>
      <c r="N36" s="27">
        <v>87</v>
      </c>
      <c r="O36" s="43">
        <f t="shared" si="5"/>
        <v>0.655172413793103</v>
      </c>
      <c r="P36" s="112"/>
    </row>
    <row r="37" customHeight="1" spans="1:16">
      <c r="A37" s="19">
        <v>33</v>
      </c>
      <c r="B37" s="72">
        <v>2019014928</v>
      </c>
      <c r="C37" s="101" t="s">
        <v>53</v>
      </c>
      <c r="D37" s="72">
        <v>2019</v>
      </c>
      <c r="E37" s="73" t="s">
        <v>44</v>
      </c>
      <c r="F37" s="100">
        <v>9.54</v>
      </c>
      <c r="G37" s="100">
        <v>66.579</v>
      </c>
      <c r="H37" s="100">
        <v>5.954</v>
      </c>
      <c r="I37" s="107">
        <f t="shared" si="0"/>
        <v>82.073</v>
      </c>
      <c r="J37" s="28">
        <v>17</v>
      </c>
      <c r="K37" s="28">
        <v>22</v>
      </c>
      <c r="L37" s="46">
        <f t="shared" si="4"/>
        <v>0.772727272727273</v>
      </c>
      <c r="M37" s="26">
        <v>56</v>
      </c>
      <c r="N37" s="27">
        <v>87</v>
      </c>
      <c r="O37" s="43">
        <f t="shared" si="5"/>
        <v>0.64367816091954</v>
      </c>
      <c r="P37" s="112"/>
    </row>
    <row r="38" customHeight="1" spans="1:16">
      <c r="A38" s="19">
        <v>34</v>
      </c>
      <c r="B38" s="72">
        <v>2019014929</v>
      </c>
      <c r="C38" s="101" t="s">
        <v>54</v>
      </c>
      <c r="D38" s="72">
        <v>2019</v>
      </c>
      <c r="E38" s="73" t="s">
        <v>44</v>
      </c>
      <c r="F38" s="100">
        <v>9.74</v>
      </c>
      <c r="G38" s="100">
        <v>72.4755</v>
      </c>
      <c r="H38" s="100">
        <v>5.958</v>
      </c>
      <c r="I38" s="107">
        <f t="shared" si="0"/>
        <v>88.1735</v>
      </c>
      <c r="J38" s="28">
        <v>2</v>
      </c>
      <c r="K38" s="28">
        <v>22</v>
      </c>
      <c r="L38" s="46">
        <f t="shared" si="4"/>
        <v>0.0909090909090909</v>
      </c>
      <c r="M38" s="26">
        <v>5</v>
      </c>
      <c r="N38" s="27">
        <v>87</v>
      </c>
      <c r="O38" s="43">
        <f t="shared" si="5"/>
        <v>0.0574712643678161</v>
      </c>
      <c r="P38" s="112"/>
    </row>
    <row r="39" customHeight="1" spans="1:16">
      <c r="A39" s="19">
        <v>35</v>
      </c>
      <c r="B39" s="72">
        <v>2019014930</v>
      </c>
      <c r="C39" s="101" t="s">
        <v>55</v>
      </c>
      <c r="D39" s="72">
        <v>2019</v>
      </c>
      <c r="E39" s="73" t="s">
        <v>44</v>
      </c>
      <c r="F39" s="100">
        <v>9.49</v>
      </c>
      <c r="G39" s="100">
        <v>64.603</v>
      </c>
      <c r="H39" s="100">
        <v>6.66</v>
      </c>
      <c r="I39" s="107">
        <f t="shared" si="0"/>
        <v>80.753</v>
      </c>
      <c r="J39" s="28">
        <v>20</v>
      </c>
      <c r="K39" s="28">
        <v>22</v>
      </c>
      <c r="L39" s="46">
        <f t="shared" si="4"/>
        <v>0.909090909090909</v>
      </c>
      <c r="M39" s="26">
        <v>64</v>
      </c>
      <c r="N39" s="27">
        <v>87</v>
      </c>
      <c r="O39" s="43">
        <f t="shared" si="5"/>
        <v>0.735632183908046</v>
      </c>
      <c r="P39" s="112"/>
    </row>
    <row r="40" customHeight="1" spans="1:16">
      <c r="A40" s="19">
        <v>36</v>
      </c>
      <c r="B40" s="72">
        <v>2019014931</v>
      </c>
      <c r="C40" s="101" t="s">
        <v>56</v>
      </c>
      <c r="D40" s="72">
        <v>2019</v>
      </c>
      <c r="E40" s="73" t="s">
        <v>44</v>
      </c>
      <c r="F40" s="100">
        <v>9.24</v>
      </c>
      <c r="G40" s="100">
        <v>71.384</v>
      </c>
      <c r="H40" s="100">
        <v>5.821</v>
      </c>
      <c r="I40" s="107">
        <f t="shared" si="0"/>
        <v>86.445</v>
      </c>
      <c r="J40" s="28">
        <v>7</v>
      </c>
      <c r="K40" s="28">
        <v>22</v>
      </c>
      <c r="L40" s="46">
        <f t="shared" si="4"/>
        <v>0.318181818181818</v>
      </c>
      <c r="M40" s="26">
        <v>14</v>
      </c>
      <c r="N40" s="27">
        <v>87</v>
      </c>
      <c r="O40" s="43">
        <f t="shared" si="5"/>
        <v>0.160919540229885</v>
      </c>
      <c r="P40" s="112"/>
    </row>
    <row r="41" customHeight="1" spans="1:16">
      <c r="A41" s="19">
        <v>37</v>
      </c>
      <c r="B41" s="72">
        <v>2019014932</v>
      </c>
      <c r="C41" s="101" t="s">
        <v>57</v>
      </c>
      <c r="D41" s="72">
        <v>2019</v>
      </c>
      <c r="E41" s="73" t="s">
        <v>44</v>
      </c>
      <c r="F41" s="100">
        <v>9.04</v>
      </c>
      <c r="G41" s="100">
        <v>71.0525</v>
      </c>
      <c r="H41" s="100">
        <v>6.616</v>
      </c>
      <c r="I41" s="107">
        <f t="shared" si="0"/>
        <v>86.7085</v>
      </c>
      <c r="J41" s="28">
        <v>6</v>
      </c>
      <c r="K41" s="28">
        <v>22</v>
      </c>
      <c r="L41" s="46">
        <f t="shared" si="4"/>
        <v>0.272727272727273</v>
      </c>
      <c r="M41" s="26">
        <v>11</v>
      </c>
      <c r="N41" s="27">
        <v>87</v>
      </c>
      <c r="O41" s="43">
        <f t="shared" si="5"/>
        <v>0.126436781609195</v>
      </c>
      <c r="P41" s="112"/>
    </row>
    <row r="42" customHeight="1" spans="1:16">
      <c r="A42" s="19">
        <v>38</v>
      </c>
      <c r="B42" s="72">
        <v>2019014933</v>
      </c>
      <c r="C42" s="101" t="s">
        <v>58</v>
      </c>
      <c r="D42" s="72">
        <v>2019</v>
      </c>
      <c r="E42" s="73" t="s">
        <v>44</v>
      </c>
      <c r="F42" s="100">
        <v>9.34</v>
      </c>
      <c r="G42" s="100">
        <v>72.394</v>
      </c>
      <c r="H42" s="100">
        <v>5.94</v>
      </c>
      <c r="I42" s="107">
        <f t="shared" si="0"/>
        <v>87.674</v>
      </c>
      <c r="J42" s="28">
        <v>3</v>
      </c>
      <c r="K42" s="28">
        <v>22</v>
      </c>
      <c r="L42" s="46">
        <f t="shared" si="4"/>
        <v>0.136363636363636</v>
      </c>
      <c r="M42" s="26">
        <v>6</v>
      </c>
      <c r="N42" s="27">
        <v>87</v>
      </c>
      <c r="O42" s="43">
        <f t="shared" si="5"/>
        <v>0.0689655172413793</v>
      </c>
      <c r="P42" s="112"/>
    </row>
    <row r="43" customHeight="1" spans="1:16">
      <c r="A43" s="19">
        <v>39</v>
      </c>
      <c r="B43" s="72">
        <v>2019014934</v>
      </c>
      <c r="C43" s="101" t="s">
        <v>59</v>
      </c>
      <c r="D43" s="72">
        <v>2019</v>
      </c>
      <c r="E43" s="73" t="s">
        <v>44</v>
      </c>
      <c r="F43" s="100">
        <v>9.19</v>
      </c>
      <c r="G43" s="100">
        <v>66.4165</v>
      </c>
      <c r="H43" s="100">
        <v>5.928</v>
      </c>
      <c r="I43" s="107">
        <f t="shared" si="0"/>
        <v>81.5345</v>
      </c>
      <c r="J43" s="28">
        <v>19</v>
      </c>
      <c r="K43" s="28">
        <v>22</v>
      </c>
      <c r="L43" s="46">
        <f t="shared" si="4"/>
        <v>0.863636363636364</v>
      </c>
      <c r="M43" s="26">
        <v>60</v>
      </c>
      <c r="N43" s="27">
        <v>87</v>
      </c>
      <c r="O43" s="43">
        <f t="shared" si="5"/>
        <v>0.689655172413793</v>
      </c>
      <c r="P43" s="112"/>
    </row>
    <row r="44" customHeight="1" spans="1:16">
      <c r="A44" s="19">
        <v>40</v>
      </c>
      <c r="B44" s="72">
        <v>2019014935</v>
      </c>
      <c r="C44" s="101" t="s">
        <v>60</v>
      </c>
      <c r="D44" s="72">
        <v>2019</v>
      </c>
      <c r="E44" s="73" t="s">
        <v>44</v>
      </c>
      <c r="F44" s="100">
        <v>9.24</v>
      </c>
      <c r="G44" s="100">
        <v>67.8965</v>
      </c>
      <c r="H44" s="100">
        <v>6.4905</v>
      </c>
      <c r="I44" s="107">
        <f t="shared" si="0"/>
        <v>83.627</v>
      </c>
      <c r="J44" s="28">
        <v>14</v>
      </c>
      <c r="K44" s="28">
        <v>22</v>
      </c>
      <c r="L44" s="46">
        <f t="shared" si="4"/>
        <v>0.636363636363636</v>
      </c>
      <c r="M44" s="26">
        <v>41</v>
      </c>
      <c r="N44" s="27">
        <v>87</v>
      </c>
      <c r="O44" s="43">
        <f t="shared" si="5"/>
        <v>0.471264367816092</v>
      </c>
      <c r="P44" s="112"/>
    </row>
    <row r="45" customHeight="1" spans="1:16">
      <c r="A45" s="19">
        <v>41</v>
      </c>
      <c r="B45" s="72">
        <v>2019014936</v>
      </c>
      <c r="C45" s="101" t="s">
        <v>61</v>
      </c>
      <c r="D45" s="72">
        <v>2019</v>
      </c>
      <c r="E45" s="73" t="s">
        <v>44</v>
      </c>
      <c r="F45" s="100">
        <v>9.04</v>
      </c>
      <c r="G45" s="100">
        <v>72.2525</v>
      </c>
      <c r="H45" s="100">
        <v>5.162</v>
      </c>
      <c r="I45" s="107">
        <f t="shared" si="0"/>
        <v>86.4545</v>
      </c>
      <c r="J45" s="28">
        <v>7</v>
      </c>
      <c r="K45" s="28">
        <v>22</v>
      </c>
      <c r="L45" s="46">
        <f t="shared" si="4"/>
        <v>0.318181818181818</v>
      </c>
      <c r="M45" s="26">
        <v>14</v>
      </c>
      <c r="N45" s="27">
        <v>87</v>
      </c>
      <c r="O45" s="43">
        <f t="shared" si="5"/>
        <v>0.160919540229885</v>
      </c>
      <c r="P45" s="112"/>
    </row>
    <row r="46" customHeight="1" spans="1:16">
      <c r="A46" s="19">
        <v>42</v>
      </c>
      <c r="B46" s="72">
        <v>2019014937</v>
      </c>
      <c r="C46" s="101" t="s">
        <v>62</v>
      </c>
      <c r="D46" s="72">
        <v>2019</v>
      </c>
      <c r="E46" s="73" t="s">
        <v>44</v>
      </c>
      <c r="F46" s="100">
        <v>8.69</v>
      </c>
      <c r="G46" s="100">
        <v>68.906</v>
      </c>
      <c r="H46" s="100">
        <v>5.782</v>
      </c>
      <c r="I46" s="107">
        <f t="shared" si="0"/>
        <v>83.378</v>
      </c>
      <c r="J46" s="28">
        <v>15</v>
      </c>
      <c r="K46" s="28">
        <v>22</v>
      </c>
      <c r="L46" s="46">
        <f t="shared" si="4"/>
        <v>0.681818181818182</v>
      </c>
      <c r="M46" s="26">
        <v>43</v>
      </c>
      <c r="N46" s="27">
        <v>87</v>
      </c>
      <c r="O46" s="43">
        <f t="shared" si="5"/>
        <v>0.494252873563218</v>
      </c>
      <c r="P46" s="112"/>
    </row>
    <row r="47" customHeight="1" spans="1:16">
      <c r="A47" s="19">
        <v>43</v>
      </c>
      <c r="B47" s="72">
        <v>2019014938</v>
      </c>
      <c r="C47" s="101" t="s">
        <v>63</v>
      </c>
      <c r="D47" s="72">
        <v>2019</v>
      </c>
      <c r="E47" s="73" t="s">
        <v>44</v>
      </c>
      <c r="F47" s="100">
        <v>9.19</v>
      </c>
      <c r="G47" s="100">
        <v>71.839</v>
      </c>
      <c r="H47" s="100">
        <v>5.366</v>
      </c>
      <c r="I47" s="107">
        <f t="shared" si="0"/>
        <v>86.395</v>
      </c>
      <c r="J47" s="28">
        <v>9</v>
      </c>
      <c r="K47" s="28">
        <v>22</v>
      </c>
      <c r="L47" s="46">
        <f t="shared" si="4"/>
        <v>0.409090909090909</v>
      </c>
      <c r="M47" s="26">
        <v>17</v>
      </c>
      <c r="N47" s="27">
        <v>87</v>
      </c>
      <c r="O47" s="43">
        <f t="shared" si="5"/>
        <v>0.195402298850575</v>
      </c>
      <c r="P47" s="112"/>
    </row>
    <row r="48" customHeight="1" spans="1:16">
      <c r="A48" s="19">
        <v>44</v>
      </c>
      <c r="B48" s="72">
        <v>2019014939</v>
      </c>
      <c r="C48" s="101" t="s">
        <v>64</v>
      </c>
      <c r="D48" s="72">
        <v>2019</v>
      </c>
      <c r="E48" s="73" t="s">
        <v>44</v>
      </c>
      <c r="F48" s="102">
        <v>9.24</v>
      </c>
      <c r="G48" s="102">
        <v>62.45</v>
      </c>
      <c r="H48" s="102">
        <v>6</v>
      </c>
      <c r="I48" s="107">
        <f t="shared" si="0"/>
        <v>77.69</v>
      </c>
      <c r="J48" s="28">
        <v>21</v>
      </c>
      <c r="K48" s="28">
        <v>22</v>
      </c>
      <c r="L48" s="46">
        <f t="shared" si="4"/>
        <v>0.954545454545455</v>
      </c>
      <c r="M48" s="26">
        <v>79</v>
      </c>
      <c r="N48" s="27">
        <v>87</v>
      </c>
      <c r="O48" s="43">
        <f t="shared" si="5"/>
        <v>0.908045977011494</v>
      </c>
      <c r="P48" s="112"/>
    </row>
    <row r="49" customHeight="1" spans="1:16">
      <c r="A49" s="19">
        <v>45</v>
      </c>
      <c r="B49" s="72">
        <v>2019014940</v>
      </c>
      <c r="C49" s="101" t="s">
        <v>65</v>
      </c>
      <c r="D49" s="72">
        <v>2019</v>
      </c>
      <c r="E49" s="73" t="s">
        <v>44</v>
      </c>
      <c r="F49" s="102">
        <v>9.34</v>
      </c>
      <c r="G49" s="102">
        <v>62.09</v>
      </c>
      <c r="H49" s="102">
        <v>5.41</v>
      </c>
      <c r="I49" s="107">
        <f t="shared" si="0"/>
        <v>76.84</v>
      </c>
      <c r="J49" s="28">
        <v>22</v>
      </c>
      <c r="K49" s="28">
        <v>22</v>
      </c>
      <c r="L49" s="46">
        <f t="shared" si="4"/>
        <v>1</v>
      </c>
      <c r="M49" s="26">
        <v>81</v>
      </c>
      <c r="N49" s="27">
        <v>87</v>
      </c>
      <c r="O49" s="43">
        <f t="shared" si="5"/>
        <v>0.931034482758621</v>
      </c>
      <c r="P49" s="112"/>
    </row>
    <row r="50" customHeight="1" spans="1:16">
      <c r="A50" s="19">
        <v>46</v>
      </c>
      <c r="B50" s="103">
        <v>2019014942</v>
      </c>
      <c r="C50" s="37" t="s">
        <v>66</v>
      </c>
      <c r="D50" s="103">
        <v>2019</v>
      </c>
      <c r="E50" s="104" t="s">
        <v>67</v>
      </c>
      <c r="F50" s="99">
        <v>8.64</v>
      </c>
      <c r="G50" s="99">
        <v>67.7815</v>
      </c>
      <c r="H50" s="99">
        <v>5.4</v>
      </c>
      <c r="I50" s="107">
        <f t="shared" si="0"/>
        <v>81.8215</v>
      </c>
      <c r="J50" s="28">
        <v>14</v>
      </c>
      <c r="K50" s="27">
        <v>21</v>
      </c>
      <c r="L50" s="43">
        <f t="shared" si="4"/>
        <v>0.666666666666667</v>
      </c>
      <c r="M50" s="26">
        <v>58</v>
      </c>
      <c r="N50" s="27">
        <v>87</v>
      </c>
      <c r="O50" s="43">
        <f t="shared" si="5"/>
        <v>0.666666666666667</v>
      </c>
      <c r="P50" s="112"/>
    </row>
    <row r="51" customHeight="1" spans="1:16">
      <c r="A51" s="19">
        <v>47</v>
      </c>
      <c r="B51" s="103">
        <v>2019014943</v>
      </c>
      <c r="C51" s="37" t="s">
        <v>68</v>
      </c>
      <c r="D51" s="103">
        <v>2019</v>
      </c>
      <c r="E51" s="104" t="s">
        <v>67</v>
      </c>
      <c r="F51" s="99">
        <v>8.04</v>
      </c>
      <c r="G51" s="99">
        <v>71.825</v>
      </c>
      <c r="H51" s="99">
        <v>6.118</v>
      </c>
      <c r="I51" s="107">
        <f t="shared" si="0"/>
        <v>85.983</v>
      </c>
      <c r="J51" s="27">
        <v>4</v>
      </c>
      <c r="K51" s="27">
        <v>21</v>
      </c>
      <c r="L51" s="43">
        <f t="shared" si="4"/>
        <v>0.19047619047619</v>
      </c>
      <c r="M51" s="26">
        <v>26</v>
      </c>
      <c r="N51" s="27">
        <v>87</v>
      </c>
      <c r="O51" s="43">
        <f t="shared" si="5"/>
        <v>0.298850574712644</v>
      </c>
      <c r="P51" s="112"/>
    </row>
    <row r="52" customHeight="1" spans="1:16">
      <c r="A52" s="19">
        <v>48</v>
      </c>
      <c r="B52" s="103">
        <v>2019014944</v>
      </c>
      <c r="C52" s="37" t="s">
        <v>69</v>
      </c>
      <c r="D52" s="103">
        <v>2019</v>
      </c>
      <c r="E52" s="104" t="s">
        <v>67</v>
      </c>
      <c r="F52" s="99">
        <v>8.44</v>
      </c>
      <c r="G52" s="99">
        <v>71.92</v>
      </c>
      <c r="H52" s="99">
        <v>5.892</v>
      </c>
      <c r="I52" s="107">
        <f t="shared" si="0"/>
        <v>86.252</v>
      </c>
      <c r="J52" s="27">
        <v>1</v>
      </c>
      <c r="K52" s="27">
        <v>21</v>
      </c>
      <c r="L52" s="43">
        <f t="shared" si="4"/>
        <v>0.0476190476190476</v>
      </c>
      <c r="M52" s="26">
        <v>19</v>
      </c>
      <c r="N52" s="27">
        <v>87</v>
      </c>
      <c r="O52" s="43">
        <f t="shared" si="5"/>
        <v>0.218390804597701</v>
      </c>
      <c r="P52" s="112"/>
    </row>
    <row r="53" customHeight="1" spans="1:16">
      <c r="A53" s="19">
        <v>49</v>
      </c>
      <c r="B53" s="103">
        <v>2019014945</v>
      </c>
      <c r="C53" s="37" t="s">
        <v>70</v>
      </c>
      <c r="D53" s="103">
        <v>2019</v>
      </c>
      <c r="E53" s="104" t="s">
        <v>67</v>
      </c>
      <c r="F53" s="99">
        <v>8.74</v>
      </c>
      <c r="G53" s="99">
        <v>68.061</v>
      </c>
      <c r="H53" s="99">
        <v>5.483</v>
      </c>
      <c r="I53" s="107">
        <f t="shared" si="0"/>
        <v>82.284</v>
      </c>
      <c r="J53" s="27">
        <v>13</v>
      </c>
      <c r="K53" s="27">
        <v>21</v>
      </c>
      <c r="L53" s="43">
        <f t="shared" si="4"/>
        <v>0.619047619047619</v>
      </c>
      <c r="M53" s="26">
        <v>54</v>
      </c>
      <c r="N53" s="27">
        <v>87</v>
      </c>
      <c r="O53" s="43">
        <f t="shared" si="5"/>
        <v>0.620689655172414</v>
      </c>
      <c r="P53" s="112"/>
    </row>
    <row r="54" customHeight="1" spans="1:16">
      <c r="A54" s="19">
        <v>50</v>
      </c>
      <c r="B54" s="103">
        <v>2019014946</v>
      </c>
      <c r="C54" s="37" t="s">
        <v>71</v>
      </c>
      <c r="D54" s="103">
        <v>2019</v>
      </c>
      <c r="E54" s="104" t="s">
        <v>67</v>
      </c>
      <c r="F54" s="99">
        <v>8.04</v>
      </c>
      <c r="G54" s="99">
        <v>72.534</v>
      </c>
      <c r="H54" s="99">
        <v>5.298</v>
      </c>
      <c r="I54" s="107">
        <f t="shared" si="0"/>
        <v>85.872</v>
      </c>
      <c r="J54" s="28">
        <v>5</v>
      </c>
      <c r="K54" s="27">
        <v>21</v>
      </c>
      <c r="L54" s="43">
        <f t="shared" si="4"/>
        <v>0.238095238095238</v>
      </c>
      <c r="M54" s="26">
        <v>27</v>
      </c>
      <c r="N54" s="27">
        <v>87</v>
      </c>
      <c r="O54" s="43">
        <f t="shared" si="5"/>
        <v>0.310344827586207</v>
      </c>
      <c r="P54" s="112"/>
    </row>
    <row r="55" customHeight="1" spans="1:16">
      <c r="A55" s="19">
        <v>51</v>
      </c>
      <c r="B55" s="103">
        <v>2019014947</v>
      </c>
      <c r="C55" s="37" t="s">
        <v>72</v>
      </c>
      <c r="D55" s="103">
        <v>2019</v>
      </c>
      <c r="E55" s="104" t="s">
        <v>67</v>
      </c>
      <c r="F55" s="99">
        <v>8.04</v>
      </c>
      <c r="G55" s="99">
        <v>70.606</v>
      </c>
      <c r="H55" s="99">
        <v>5.848</v>
      </c>
      <c r="I55" s="107">
        <f t="shared" si="0"/>
        <v>84.494</v>
      </c>
      <c r="J55" s="27">
        <v>7</v>
      </c>
      <c r="K55" s="27">
        <v>21</v>
      </c>
      <c r="L55" s="43">
        <f t="shared" si="4"/>
        <v>0.333333333333333</v>
      </c>
      <c r="M55" s="26">
        <v>30</v>
      </c>
      <c r="N55" s="27">
        <v>87</v>
      </c>
      <c r="O55" s="43">
        <f t="shared" si="5"/>
        <v>0.344827586206897</v>
      </c>
      <c r="P55" s="112"/>
    </row>
    <row r="56" customHeight="1" spans="1:16">
      <c r="A56" s="19">
        <v>52</v>
      </c>
      <c r="B56" s="103">
        <v>2019014948</v>
      </c>
      <c r="C56" s="37" t="s">
        <v>73</v>
      </c>
      <c r="D56" s="103">
        <v>2019</v>
      </c>
      <c r="E56" s="104" t="s">
        <v>67</v>
      </c>
      <c r="F56" s="99">
        <v>8.54</v>
      </c>
      <c r="G56" s="99">
        <v>61.5</v>
      </c>
      <c r="H56" s="99">
        <v>5.563</v>
      </c>
      <c r="I56" s="107">
        <f t="shared" si="0"/>
        <v>75.603</v>
      </c>
      <c r="J56" s="27">
        <v>21</v>
      </c>
      <c r="K56" s="27">
        <v>21</v>
      </c>
      <c r="L56" s="43">
        <f t="shared" si="4"/>
        <v>1</v>
      </c>
      <c r="M56" s="26">
        <v>86</v>
      </c>
      <c r="N56" s="27">
        <v>87</v>
      </c>
      <c r="O56" s="43">
        <f t="shared" si="5"/>
        <v>0.988505747126437</v>
      </c>
      <c r="P56" s="112"/>
    </row>
    <row r="57" customHeight="1" spans="1:16">
      <c r="A57" s="19">
        <v>53</v>
      </c>
      <c r="B57" s="103">
        <v>2019014950</v>
      </c>
      <c r="C57" s="37" t="s">
        <v>74</v>
      </c>
      <c r="D57" s="103">
        <v>2019</v>
      </c>
      <c r="E57" s="104" t="s">
        <v>67</v>
      </c>
      <c r="F57" s="99">
        <v>7.39</v>
      </c>
      <c r="G57" s="99">
        <v>66.886</v>
      </c>
      <c r="H57" s="99">
        <v>5.406</v>
      </c>
      <c r="I57" s="107">
        <f t="shared" si="0"/>
        <v>79.682</v>
      </c>
      <c r="J57" s="27">
        <v>18</v>
      </c>
      <c r="K57" s="27">
        <v>21</v>
      </c>
      <c r="L57" s="43">
        <f t="shared" si="4"/>
        <v>0.857142857142857</v>
      </c>
      <c r="M57" s="26">
        <v>74</v>
      </c>
      <c r="N57" s="27">
        <v>87</v>
      </c>
      <c r="O57" s="43">
        <f t="shared" si="5"/>
        <v>0.850574712643678</v>
      </c>
      <c r="P57" s="112"/>
    </row>
    <row r="58" customHeight="1" spans="1:16">
      <c r="A58" s="19">
        <v>54</v>
      </c>
      <c r="B58" s="103">
        <v>2019014952</v>
      </c>
      <c r="C58" s="37" t="s">
        <v>75</v>
      </c>
      <c r="D58" s="103">
        <v>2019</v>
      </c>
      <c r="E58" s="104" t="s">
        <v>67</v>
      </c>
      <c r="F58" s="99">
        <v>8.24</v>
      </c>
      <c r="G58" s="99">
        <v>69.231</v>
      </c>
      <c r="H58" s="99">
        <v>5.462</v>
      </c>
      <c r="I58" s="107">
        <f t="shared" si="0"/>
        <v>82.933</v>
      </c>
      <c r="J58" s="28">
        <v>11</v>
      </c>
      <c r="K58" s="27">
        <v>21</v>
      </c>
      <c r="L58" s="43">
        <f t="shared" si="4"/>
        <v>0.523809523809524</v>
      </c>
      <c r="M58" s="26">
        <v>46</v>
      </c>
      <c r="N58" s="27">
        <v>87</v>
      </c>
      <c r="O58" s="43">
        <f t="shared" si="5"/>
        <v>0.528735632183908</v>
      </c>
      <c r="P58" s="112"/>
    </row>
    <row r="59" customHeight="1" spans="1:16">
      <c r="A59" s="19">
        <v>55</v>
      </c>
      <c r="B59" s="103">
        <v>2019014953</v>
      </c>
      <c r="C59" s="37" t="s">
        <v>76</v>
      </c>
      <c r="D59" s="103">
        <v>2019</v>
      </c>
      <c r="E59" s="104" t="s">
        <v>67</v>
      </c>
      <c r="F59" s="99">
        <v>8.94</v>
      </c>
      <c r="G59" s="99">
        <v>68.5025</v>
      </c>
      <c r="H59" s="99">
        <v>6.189</v>
      </c>
      <c r="I59" s="107">
        <f t="shared" si="0"/>
        <v>83.6315</v>
      </c>
      <c r="J59" s="27">
        <v>10</v>
      </c>
      <c r="K59" s="27">
        <v>21</v>
      </c>
      <c r="L59" s="43">
        <f t="shared" si="4"/>
        <v>0.476190476190476</v>
      </c>
      <c r="M59" s="26">
        <v>41</v>
      </c>
      <c r="N59" s="27">
        <v>87</v>
      </c>
      <c r="O59" s="43">
        <f t="shared" si="5"/>
        <v>0.471264367816092</v>
      </c>
      <c r="P59" s="112"/>
    </row>
    <row r="60" customHeight="1" spans="1:16">
      <c r="A60" s="19">
        <v>56</v>
      </c>
      <c r="B60" s="103">
        <v>2019014954</v>
      </c>
      <c r="C60" s="37" t="s">
        <v>77</v>
      </c>
      <c r="D60" s="103">
        <v>2019</v>
      </c>
      <c r="E60" s="104" t="s">
        <v>67</v>
      </c>
      <c r="F60" s="99">
        <v>8.24</v>
      </c>
      <c r="G60" s="99">
        <v>68.85</v>
      </c>
      <c r="H60" s="99">
        <v>5.3945</v>
      </c>
      <c r="I60" s="107">
        <f t="shared" si="0"/>
        <v>82.4845</v>
      </c>
      <c r="J60" s="27">
        <v>12</v>
      </c>
      <c r="K60" s="27">
        <v>21</v>
      </c>
      <c r="L60" s="43">
        <f t="shared" si="4"/>
        <v>0.571428571428571</v>
      </c>
      <c r="M60" s="26">
        <v>51</v>
      </c>
      <c r="N60" s="27">
        <v>87</v>
      </c>
      <c r="O60" s="43">
        <f t="shared" si="5"/>
        <v>0.586206896551724</v>
      </c>
      <c r="P60" s="112"/>
    </row>
    <row r="61" customHeight="1" spans="1:16">
      <c r="A61" s="19">
        <v>57</v>
      </c>
      <c r="B61" s="103">
        <v>2019014955</v>
      </c>
      <c r="C61" s="37" t="s">
        <v>78</v>
      </c>
      <c r="D61" s="103">
        <v>2019</v>
      </c>
      <c r="E61" s="104" t="s">
        <v>67</v>
      </c>
      <c r="F61" s="99">
        <v>8.02</v>
      </c>
      <c r="G61" s="99">
        <v>64.14</v>
      </c>
      <c r="H61" s="99">
        <v>5.873</v>
      </c>
      <c r="I61" s="107">
        <f t="shared" si="0"/>
        <v>78.033</v>
      </c>
      <c r="J61" s="28">
        <v>20</v>
      </c>
      <c r="K61" s="27">
        <v>21</v>
      </c>
      <c r="L61" s="43">
        <f t="shared" si="4"/>
        <v>0.952380952380952</v>
      </c>
      <c r="M61" s="26">
        <v>77</v>
      </c>
      <c r="N61" s="27">
        <v>87</v>
      </c>
      <c r="O61" s="43">
        <f t="shared" si="5"/>
        <v>0.885057471264368</v>
      </c>
      <c r="P61" s="112"/>
    </row>
    <row r="62" customHeight="1" spans="1:16">
      <c r="A62" s="19">
        <v>58</v>
      </c>
      <c r="B62" s="103">
        <v>2019014956</v>
      </c>
      <c r="C62" s="37" t="s">
        <v>79</v>
      </c>
      <c r="D62" s="103">
        <v>2019</v>
      </c>
      <c r="E62" s="104" t="s">
        <v>67</v>
      </c>
      <c r="F62" s="99">
        <v>8.39</v>
      </c>
      <c r="G62" s="99">
        <v>69.694</v>
      </c>
      <c r="H62" s="99">
        <v>5.82</v>
      </c>
      <c r="I62" s="107">
        <f t="shared" si="0"/>
        <v>83.904</v>
      </c>
      <c r="J62" s="27">
        <v>9</v>
      </c>
      <c r="K62" s="27">
        <v>21</v>
      </c>
      <c r="L62" s="43">
        <f t="shared" si="4"/>
        <v>0.428571428571429</v>
      </c>
      <c r="M62" s="26">
        <v>37</v>
      </c>
      <c r="N62" s="27">
        <v>87</v>
      </c>
      <c r="O62" s="43">
        <f t="shared" si="5"/>
        <v>0.425287356321839</v>
      </c>
      <c r="P62" s="112"/>
    </row>
    <row r="63" customHeight="1" spans="1:16">
      <c r="A63" s="19">
        <v>59</v>
      </c>
      <c r="B63" s="103">
        <v>2019014957</v>
      </c>
      <c r="C63" s="37" t="s">
        <v>80</v>
      </c>
      <c r="D63" s="103">
        <v>2019</v>
      </c>
      <c r="E63" s="104" t="s">
        <v>67</v>
      </c>
      <c r="F63" s="99">
        <v>8.23</v>
      </c>
      <c r="G63" s="99">
        <v>66.525</v>
      </c>
      <c r="H63" s="99">
        <v>5.88</v>
      </c>
      <c r="I63" s="107">
        <f t="shared" si="0"/>
        <v>80.635</v>
      </c>
      <c r="J63" s="28">
        <v>16</v>
      </c>
      <c r="K63" s="27">
        <v>21</v>
      </c>
      <c r="L63" s="43">
        <f t="shared" si="4"/>
        <v>0.761904761904762</v>
      </c>
      <c r="M63" s="26">
        <v>65</v>
      </c>
      <c r="N63" s="27">
        <v>87</v>
      </c>
      <c r="O63" s="43">
        <f t="shared" si="5"/>
        <v>0.747126436781609</v>
      </c>
      <c r="P63" s="112"/>
    </row>
    <row r="64" customHeight="1" spans="1:16">
      <c r="A64" s="19">
        <v>60</v>
      </c>
      <c r="B64" s="103">
        <v>2019014958</v>
      </c>
      <c r="C64" s="37" t="s">
        <v>81</v>
      </c>
      <c r="D64" s="103">
        <v>2019</v>
      </c>
      <c r="E64" s="104" t="s">
        <v>67</v>
      </c>
      <c r="F64" s="99">
        <v>8.04</v>
      </c>
      <c r="G64" s="99">
        <v>67.25</v>
      </c>
      <c r="H64" s="99">
        <v>5.351</v>
      </c>
      <c r="I64" s="107">
        <f t="shared" si="0"/>
        <v>80.641</v>
      </c>
      <c r="J64" s="27">
        <v>16</v>
      </c>
      <c r="K64" s="27">
        <v>21</v>
      </c>
      <c r="L64" s="43">
        <f t="shared" si="4"/>
        <v>0.761904761904762</v>
      </c>
      <c r="M64" s="26">
        <v>65</v>
      </c>
      <c r="N64" s="27">
        <v>87</v>
      </c>
      <c r="O64" s="43">
        <f t="shared" si="5"/>
        <v>0.747126436781609</v>
      </c>
      <c r="P64" s="112"/>
    </row>
    <row r="65" customHeight="1" spans="1:16">
      <c r="A65" s="19">
        <v>61</v>
      </c>
      <c r="B65" s="103">
        <v>2019014959</v>
      </c>
      <c r="C65" s="113" t="s">
        <v>82</v>
      </c>
      <c r="D65" s="103">
        <v>2019</v>
      </c>
      <c r="E65" s="104" t="s">
        <v>67</v>
      </c>
      <c r="F65" s="100">
        <v>8.24</v>
      </c>
      <c r="G65" s="100">
        <v>71.53</v>
      </c>
      <c r="H65" s="100">
        <v>6.274</v>
      </c>
      <c r="I65" s="107">
        <f t="shared" si="0"/>
        <v>86.044</v>
      </c>
      <c r="J65" s="27">
        <v>3</v>
      </c>
      <c r="K65" s="27">
        <v>21</v>
      </c>
      <c r="L65" s="43">
        <f t="shared" si="4"/>
        <v>0.142857142857143</v>
      </c>
      <c r="M65" s="26">
        <v>23</v>
      </c>
      <c r="N65" s="27">
        <v>87</v>
      </c>
      <c r="O65" s="43">
        <f t="shared" si="5"/>
        <v>0.264367816091954</v>
      </c>
      <c r="P65" s="112"/>
    </row>
    <row r="66" customHeight="1" spans="1:16">
      <c r="A66" s="19">
        <v>62</v>
      </c>
      <c r="B66" s="103">
        <v>2019014960</v>
      </c>
      <c r="C66" s="113" t="s">
        <v>83</v>
      </c>
      <c r="D66" s="103">
        <v>2019</v>
      </c>
      <c r="E66" s="104" t="s">
        <v>67</v>
      </c>
      <c r="F66" s="100">
        <v>8.04</v>
      </c>
      <c r="G66" s="100">
        <v>71.4215</v>
      </c>
      <c r="H66" s="100">
        <v>5.242</v>
      </c>
      <c r="I66" s="107">
        <f t="shared" si="0"/>
        <v>84.7035</v>
      </c>
      <c r="J66" s="27">
        <v>6</v>
      </c>
      <c r="K66" s="27">
        <v>21</v>
      </c>
      <c r="L66" s="43">
        <f t="shared" si="4"/>
        <v>0.285714285714286</v>
      </c>
      <c r="M66" s="26">
        <v>29</v>
      </c>
      <c r="N66" s="27">
        <v>87</v>
      </c>
      <c r="O66" s="43">
        <f t="shared" si="5"/>
        <v>0.333333333333333</v>
      </c>
      <c r="P66" s="112"/>
    </row>
    <row r="67" customHeight="1" spans="1:16">
      <c r="A67" s="19">
        <v>63</v>
      </c>
      <c r="B67" s="103">
        <v>2019014961</v>
      </c>
      <c r="C67" s="113" t="s">
        <v>84</v>
      </c>
      <c r="D67" s="103">
        <v>2019</v>
      </c>
      <c r="E67" s="104" t="s">
        <v>67</v>
      </c>
      <c r="F67" s="100">
        <v>8.04</v>
      </c>
      <c r="G67" s="100">
        <v>67.874</v>
      </c>
      <c r="H67" s="100">
        <v>5.338</v>
      </c>
      <c r="I67" s="107">
        <f t="shared" si="0"/>
        <v>81.252</v>
      </c>
      <c r="J67" s="27">
        <v>15</v>
      </c>
      <c r="K67" s="27">
        <v>21</v>
      </c>
      <c r="L67" s="43">
        <f t="shared" si="4"/>
        <v>0.714285714285714</v>
      </c>
      <c r="M67" s="26">
        <v>62</v>
      </c>
      <c r="N67" s="27">
        <v>87</v>
      </c>
      <c r="O67" s="43">
        <f t="shared" si="5"/>
        <v>0.71264367816092</v>
      </c>
      <c r="P67" s="112"/>
    </row>
    <row r="68" customHeight="1" spans="1:16">
      <c r="A68" s="19">
        <v>64</v>
      </c>
      <c r="B68" s="103">
        <v>2019014962</v>
      </c>
      <c r="C68" s="113" t="s">
        <v>85</v>
      </c>
      <c r="D68" s="103">
        <v>2019</v>
      </c>
      <c r="E68" s="104" t="s">
        <v>67</v>
      </c>
      <c r="F68" s="100">
        <v>8.24</v>
      </c>
      <c r="G68" s="100">
        <v>65.3765</v>
      </c>
      <c r="H68" s="100">
        <v>5.372</v>
      </c>
      <c r="I68" s="107">
        <f t="shared" si="0"/>
        <v>78.9885</v>
      </c>
      <c r="J68" s="27">
        <v>19</v>
      </c>
      <c r="K68" s="27">
        <v>21</v>
      </c>
      <c r="L68" s="43">
        <f t="shared" si="4"/>
        <v>0.904761904761905</v>
      </c>
      <c r="M68" s="26">
        <v>76</v>
      </c>
      <c r="N68" s="27">
        <v>87</v>
      </c>
      <c r="O68" s="43">
        <f t="shared" si="5"/>
        <v>0.873563218390805</v>
      </c>
      <c r="P68" s="112"/>
    </row>
    <row r="69" customHeight="1" spans="1:16">
      <c r="A69" s="19">
        <v>65</v>
      </c>
      <c r="B69" s="103">
        <v>2019014963</v>
      </c>
      <c r="C69" s="113" t="s">
        <v>86</v>
      </c>
      <c r="D69" s="103">
        <v>2019</v>
      </c>
      <c r="E69" s="104" t="s">
        <v>67</v>
      </c>
      <c r="F69" s="100">
        <v>9.59</v>
      </c>
      <c r="G69" s="100">
        <v>70.619</v>
      </c>
      <c r="H69" s="100">
        <v>5.962</v>
      </c>
      <c r="I69" s="107">
        <f t="shared" ref="I69:I91" si="6">F69+G69+H69</f>
        <v>86.171</v>
      </c>
      <c r="J69" s="28">
        <v>2</v>
      </c>
      <c r="K69" s="27">
        <v>21</v>
      </c>
      <c r="L69" s="43">
        <f t="shared" si="4"/>
        <v>0.0952380952380952</v>
      </c>
      <c r="M69" s="26">
        <v>20</v>
      </c>
      <c r="N69" s="27">
        <v>87</v>
      </c>
      <c r="O69" s="43">
        <f t="shared" si="5"/>
        <v>0.229885057471264</v>
      </c>
      <c r="P69" s="112"/>
    </row>
    <row r="70" customHeight="1" spans="1:16">
      <c r="A70" s="19">
        <v>66</v>
      </c>
      <c r="B70" s="103">
        <v>2019014964</v>
      </c>
      <c r="C70" s="113" t="s">
        <v>87</v>
      </c>
      <c r="D70" s="103">
        <v>2019</v>
      </c>
      <c r="E70" s="104" t="s">
        <v>67</v>
      </c>
      <c r="F70" s="100">
        <v>9.64</v>
      </c>
      <c r="G70" s="100">
        <v>67.321</v>
      </c>
      <c r="H70" s="100">
        <v>7.08</v>
      </c>
      <c r="I70" s="107">
        <f t="shared" si="6"/>
        <v>84.041</v>
      </c>
      <c r="J70" s="28">
        <v>8</v>
      </c>
      <c r="K70" s="27">
        <v>21</v>
      </c>
      <c r="L70" s="43">
        <f t="shared" si="4"/>
        <v>0.380952380952381</v>
      </c>
      <c r="M70" s="26">
        <v>36</v>
      </c>
      <c r="N70" s="27">
        <v>87</v>
      </c>
      <c r="O70" s="43">
        <f t="shared" si="5"/>
        <v>0.413793103448276</v>
      </c>
      <c r="P70" s="112"/>
    </row>
    <row r="71" customHeight="1" spans="1:16">
      <c r="A71" s="19">
        <v>67</v>
      </c>
      <c r="B71" s="8">
        <v>2019014965</v>
      </c>
      <c r="C71" s="8" t="s">
        <v>88</v>
      </c>
      <c r="D71" s="8">
        <v>2019</v>
      </c>
      <c r="E71" s="104" t="s">
        <v>89</v>
      </c>
      <c r="F71" s="8">
        <v>9.59</v>
      </c>
      <c r="G71" s="8">
        <v>65.56</v>
      </c>
      <c r="H71" s="8">
        <v>5.43</v>
      </c>
      <c r="I71" s="107">
        <f t="shared" si="6"/>
        <v>80.58</v>
      </c>
      <c r="J71" s="8">
        <v>14</v>
      </c>
      <c r="K71" s="122">
        <v>21</v>
      </c>
      <c r="L71" s="43">
        <f t="shared" si="4"/>
        <v>0.666666666666667</v>
      </c>
      <c r="M71" s="26">
        <v>67</v>
      </c>
      <c r="N71" s="27">
        <v>87</v>
      </c>
      <c r="O71" s="43">
        <f t="shared" si="5"/>
        <v>0.770114942528736</v>
      </c>
      <c r="P71" s="112"/>
    </row>
    <row r="72" customHeight="1" spans="1:16">
      <c r="A72" s="19">
        <v>68</v>
      </c>
      <c r="B72" s="114">
        <v>2019014966</v>
      </c>
      <c r="C72" s="113" t="s">
        <v>90</v>
      </c>
      <c r="D72" s="72">
        <v>2019</v>
      </c>
      <c r="E72" s="104" t="s">
        <v>89</v>
      </c>
      <c r="F72" s="115">
        <v>8.84</v>
      </c>
      <c r="G72" s="100">
        <v>65.7362</v>
      </c>
      <c r="H72" s="100">
        <v>5.495</v>
      </c>
      <c r="I72" s="107">
        <f t="shared" si="6"/>
        <v>80.0712</v>
      </c>
      <c r="J72" s="29">
        <v>15</v>
      </c>
      <c r="K72" s="122">
        <v>21</v>
      </c>
      <c r="L72" s="43">
        <f t="shared" si="4"/>
        <v>0.714285714285714</v>
      </c>
      <c r="M72" s="26">
        <v>71</v>
      </c>
      <c r="N72" s="27">
        <v>87</v>
      </c>
      <c r="O72" s="43">
        <f t="shared" si="5"/>
        <v>0.816091954022989</v>
      </c>
      <c r="P72" s="112"/>
    </row>
    <row r="73" customHeight="1" spans="1:16">
      <c r="A73" s="19">
        <v>69</v>
      </c>
      <c r="B73" s="114">
        <v>2019014967</v>
      </c>
      <c r="C73" s="113" t="s">
        <v>91</v>
      </c>
      <c r="D73" s="72">
        <v>2019</v>
      </c>
      <c r="E73" s="104" t="s">
        <v>89</v>
      </c>
      <c r="F73" s="115">
        <v>9.59</v>
      </c>
      <c r="G73" s="100">
        <v>71.3925</v>
      </c>
      <c r="H73" s="100">
        <v>5.696</v>
      </c>
      <c r="I73" s="107">
        <f t="shared" si="6"/>
        <v>86.6785</v>
      </c>
      <c r="J73" s="29">
        <v>4</v>
      </c>
      <c r="K73" s="122">
        <v>21</v>
      </c>
      <c r="L73" s="43">
        <f t="shared" si="4"/>
        <v>0.19047619047619</v>
      </c>
      <c r="M73" s="26">
        <v>12</v>
      </c>
      <c r="N73" s="27">
        <v>87</v>
      </c>
      <c r="O73" s="43">
        <f t="shared" si="5"/>
        <v>0.137931034482759</v>
      </c>
      <c r="P73" s="112"/>
    </row>
    <row r="74" customHeight="1" spans="1:16">
      <c r="A74" s="19">
        <v>70</v>
      </c>
      <c r="B74" s="114">
        <v>2019014968</v>
      </c>
      <c r="C74" s="113" t="s">
        <v>92</v>
      </c>
      <c r="D74" s="72">
        <v>2019</v>
      </c>
      <c r="E74" s="104" t="s">
        <v>89</v>
      </c>
      <c r="F74" s="115">
        <v>8.84</v>
      </c>
      <c r="G74" s="100">
        <v>67.8675</v>
      </c>
      <c r="H74" s="100">
        <v>5.602</v>
      </c>
      <c r="I74" s="107">
        <f t="shared" si="6"/>
        <v>82.3095</v>
      </c>
      <c r="J74" s="29">
        <v>12</v>
      </c>
      <c r="K74" s="122">
        <v>21</v>
      </c>
      <c r="L74" s="43">
        <f t="shared" si="4"/>
        <v>0.571428571428571</v>
      </c>
      <c r="M74" s="26">
        <v>53</v>
      </c>
      <c r="N74" s="27">
        <v>87</v>
      </c>
      <c r="O74" s="43">
        <f t="shared" si="5"/>
        <v>0.609195402298851</v>
      </c>
      <c r="P74" s="112"/>
    </row>
    <row r="75" customHeight="1" spans="1:16">
      <c r="A75" s="19">
        <v>71</v>
      </c>
      <c r="B75" s="114">
        <v>2019014969</v>
      </c>
      <c r="C75" s="113" t="s">
        <v>93</v>
      </c>
      <c r="D75" s="72">
        <v>2019</v>
      </c>
      <c r="E75" s="104" t="s">
        <v>89</v>
      </c>
      <c r="F75" s="115">
        <v>9.74</v>
      </c>
      <c r="G75" s="100">
        <v>73.3005</v>
      </c>
      <c r="H75" s="100">
        <v>7.133</v>
      </c>
      <c r="I75" s="107">
        <f t="shared" si="6"/>
        <v>90.1735</v>
      </c>
      <c r="J75" s="29">
        <v>1</v>
      </c>
      <c r="K75" s="8">
        <v>21</v>
      </c>
      <c r="L75" s="43">
        <f t="shared" si="4"/>
        <v>0.0476190476190476</v>
      </c>
      <c r="M75" s="26">
        <v>1</v>
      </c>
      <c r="N75" s="27">
        <v>87</v>
      </c>
      <c r="O75" s="43">
        <f t="shared" si="5"/>
        <v>0.0114942528735632</v>
      </c>
      <c r="P75" s="112"/>
    </row>
    <row r="76" customHeight="1" spans="1:16">
      <c r="A76" s="19">
        <v>72</v>
      </c>
      <c r="B76" s="114">
        <v>2019014971</v>
      </c>
      <c r="C76" s="113" t="s">
        <v>94</v>
      </c>
      <c r="D76" s="72">
        <v>2019</v>
      </c>
      <c r="E76" s="104" t="s">
        <v>89</v>
      </c>
      <c r="F76" s="115">
        <v>8.54</v>
      </c>
      <c r="G76" s="100">
        <v>67.553</v>
      </c>
      <c r="H76" s="100">
        <v>6.316</v>
      </c>
      <c r="I76" s="107">
        <f t="shared" si="6"/>
        <v>82.409</v>
      </c>
      <c r="J76" s="29">
        <v>11</v>
      </c>
      <c r="K76" s="122">
        <v>21</v>
      </c>
      <c r="L76" s="43">
        <f t="shared" si="4"/>
        <v>0.523809523809524</v>
      </c>
      <c r="M76" s="26">
        <v>52</v>
      </c>
      <c r="N76" s="27">
        <v>87</v>
      </c>
      <c r="O76" s="43">
        <f t="shared" si="5"/>
        <v>0.597701149425287</v>
      </c>
      <c r="P76" s="112"/>
    </row>
    <row r="77" customHeight="1" spans="1:16">
      <c r="A77" s="19">
        <v>73</v>
      </c>
      <c r="B77" s="114">
        <v>2019014972</v>
      </c>
      <c r="C77" s="113" t="s">
        <v>95</v>
      </c>
      <c r="D77" s="72">
        <v>2019</v>
      </c>
      <c r="E77" s="104" t="s">
        <v>89</v>
      </c>
      <c r="F77" s="115">
        <v>8.54</v>
      </c>
      <c r="G77" s="100">
        <v>65.8315</v>
      </c>
      <c r="H77" s="100">
        <v>5.649</v>
      </c>
      <c r="I77" s="107">
        <f t="shared" si="6"/>
        <v>80.0205</v>
      </c>
      <c r="J77" s="29">
        <v>16</v>
      </c>
      <c r="K77" s="122">
        <v>21</v>
      </c>
      <c r="L77" s="43">
        <f t="shared" si="4"/>
        <v>0.761904761904762</v>
      </c>
      <c r="M77" s="26">
        <v>73</v>
      </c>
      <c r="N77" s="27">
        <v>87</v>
      </c>
      <c r="O77" s="43">
        <f t="shared" si="5"/>
        <v>0.839080459770115</v>
      </c>
      <c r="P77" s="112"/>
    </row>
    <row r="78" customHeight="1" spans="1:16">
      <c r="A78" s="19">
        <v>74</v>
      </c>
      <c r="B78" s="114">
        <v>2019014973</v>
      </c>
      <c r="C78" s="113" t="s">
        <v>96</v>
      </c>
      <c r="D78" s="72">
        <v>2019</v>
      </c>
      <c r="E78" s="104" t="s">
        <v>89</v>
      </c>
      <c r="F78" s="115">
        <v>9.34</v>
      </c>
      <c r="G78" s="100">
        <v>73.82</v>
      </c>
      <c r="H78" s="100">
        <v>6.534</v>
      </c>
      <c r="I78" s="107">
        <f t="shared" si="6"/>
        <v>89.694</v>
      </c>
      <c r="J78" s="29">
        <v>2</v>
      </c>
      <c r="K78" s="122">
        <v>21</v>
      </c>
      <c r="L78" s="43">
        <f t="shared" si="4"/>
        <v>0.0952380952380952</v>
      </c>
      <c r="M78" s="26">
        <v>2</v>
      </c>
      <c r="N78" s="27">
        <v>87</v>
      </c>
      <c r="O78" s="43">
        <f t="shared" si="5"/>
        <v>0.0229885057471264</v>
      </c>
      <c r="P78" s="112"/>
    </row>
    <row r="79" customHeight="1" spans="1:16">
      <c r="A79" s="19">
        <v>75</v>
      </c>
      <c r="B79" s="114">
        <v>2019014974</v>
      </c>
      <c r="C79" s="113" t="s">
        <v>97</v>
      </c>
      <c r="D79" s="72">
        <v>2019</v>
      </c>
      <c r="E79" s="104" t="s">
        <v>89</v>
      </c>
      <c r="F79" s="115">
        <v>9.49</v>
      </c>
      <c r="G79" s="100">
        <v>68.2</v>
      </c>
      <c r="H79" s="100">
        <v>6.44</v>
      </c>
      <c r="I79" s="107">
        <f t="shared" si="6"/>
        <v>84.13</v>
      </c>
      <c r="J79" s="29">
        <v>7</v>
      </c>
      <c r="K79" s="122">
        <v>21</v>
      </c>
      <c r="L79" s="43">
        <f t="shared" si="4"/>
        <v>0.333333333333333</v>
      </c>
      <c r="M79" s="26">
        <v>34</v>
      </c>
      <c r="N79" s="27">
        <v>87</v>
      </c>
      <c r="O79" s="43">
        <f t="shared" si="5"/>
        <v>0.390804597701149</v>
      </c>
      <c r="P79" s="112"/>
    </row>
    <row r="80" customHeight="1" spans="1:16">
      <c r="A80" s="19">
        <v>76</v>
      </c>
      <c r="B80" s="114">
        <v>2019014975</v>
      </c>
      <c r="C80" s="113" t="s">
        <v>98</v>
      </c>
      <c r="D80" s="72">
        <v>2019</v>
      </c>
      <c r="E80" s="104" t="s">
        <v>89</v>
      </c>
      <c r="F80" s="115">
        <v>9.24</v>
      </c>
      <c r="G80" s="100">
        <v>71.727</v>
      </c>
      <c r="H80" s="100">
        <v>5.471</v>
      </c>
      <c r="I80" s="107">
        <f t="shared" si="6"/>
        <v>86.438</v>
      </c>
      <c r="J80" s="29">
        <v>5</v>
      </c>
      <c r="K80" s="122">
        <v>21</v>
      </c>
      <c r="L80" s="43">
        <f t="shared" si="4"/>
        <v>0.238095238095238</v>
      </c>
      <c r="M80" s="26">
        <v>16</v>
      </c>
      <c r="N80" s="27">
        <v>87</v>
      </c>
      <c r="O80" s="43">
        <f t="shared" si="5"/>
        <v>0.183908045977011</v>
      </c>
      <c r="P80" s="112"/>
    </row>
    <row r="81" ht="15" customHeight="1" spans="1:16">
      <c r="A81" s="19">
        <v>77</v>
      </c>
      <c r="B81" s="114">
        <v>2019014976</v>
      </c>
      <c r="C81" s="113" t="s">
        <v>99</v>
      </c>
      <c r="D81" s="72">
        <v>2019</v>
      </c>
      <c r="E81" s="104" t="s">
        <v>89</v>
      </c>
      <c r="F81" s="115">
        <v>8.74</v>
      </c>
      <c r="G81" s="100">
        <v>68.1025</v>
      </c>
      <c r="H81" s="100">
        <v>6.285</v>
      </c>
      <c r="I81" s="107">
        <f t="shared" si="6"/>
        <v>83.1275</v>
      </c>
      <c r="J81" s="29">
        <v>9</v>
      </c>
      <c r="K81" s="122">
        <v>21</v>
      </c>
      <c r="L81" s="43">
        <f t="shared" ref="L81:L144" si="7">IFERROR(J81/K81,"")</f>
        <v>0.428571428571429</v>
      </c>
      <c r="M81" s="26">
        <v>45</v>
      </c>
      <c r="N81" s="27">
        <v>87</v>
      </c>
      <c r="O81" s="43">
        <f t="shared" ref="O81:O144" si="8">IFERROR(M81/N81,"")</f>
        <v>0.517241379310345</v>
      </c>
      <c r="P81" s="112"/>
    </row>
    <row r="82" customHeight="1" spans="1:16">
      <c r="A82" s="19">
        <v>78</v>
      </c>
      <c r="B82" s="114">
        <v>2019014978</v>
      </c>
      <c r="C82" s="113" t="s">
        <v>100</v>
      </c>
      <c r="D82" s="72">
        <v>2019</v>
      </c>
      <c r="E82" s="104" t="s">
        <v>89</v>
      </c>
      <c r="F82" s="115">
        <v>8.34</v>
      </c>
      <c r="G82" s="100">
        <v>67.026</v>
      </c>
      <c r="H82" s="100">
        <v>6.059</v>
      </c>
      <c r="I82" s="107">
        <f t="shared" si="6"/>
        <v>81.425</v>
      </c>
      <c r="J82" s="29">
        <v>13</v>
      </c>
      <c r="K82" s="122">
        <v>21</v>
      </c>
      <c r="L82" s="43">
        <f t="shared" si="7"/>
        <v>0.619047619047619</v>
      </c>
      <c r="M82" s="26">
        <v>61</v>
      </c>
      <c r="N82" s="27">
        <v>87</v>
      </c>
      <c r="O82" s="43">
        <f t="shared" si="8"/>
        <v>0.701149425287356</v>
      </c>
      <c r="P82" s="112"/>
    </row>
    <row r="83" customHeight="1" spans="1:16">
      <c r="A83" s="19">
        <v>79</v>
      </c>
      <c r="B83" s="114">
        <v>2019014979</v>
      </c>
      <c r="C83" s="113" t="s">
        <v>101</v>
      </c>
      <c r="D83" s="72">
        <v>2019</v>
      </c>
      <c r="E83" s="104" t="s">
        <v>89</v>
      </c>
      <c r="F83" s="115">
        <v>7.44</v>
      </c>
      <c r="G83" s="100">
        <v>62.544</v>
      </c>
      <c r="H83" s="100">
        <v>6.485</v>
      </c>
      <c r="I83" s="107">
        <f t="shared" si="6"/>
        <v>76.469</v>
      </c>
      <c r="J83" s="29">
        <v>20</v>
      </c>
      <c r="K83" s="122">
        <v>21</v>
      </c>
      <c r="L83" s="43">
        <f t="shared" si="7"/>
        <v>0.952380952380952</v>
      </c>
      <c r="M83" s="26">
        <v>84</v>
      </c>
      <c r="N83" s="27">
        <v>87</v>
      </c>
      <c r="O83" s="43">
        <f t="shared" si="8"/>
        <v>0.96551724137931</v>
      </c>
      <c r="P83" s="112"/>
    </row>
    <row r="84" customHeight="1" spans="1:16">
      <c r="A84" s="19">
        <v>80</v>
      </c>
      <c r="B84" s="114">
        <v>2019014980</v>
      </c>
      <c r="C84" s="113" t="s">
        <v>102</v>
      </c>
      <c r="D84" s="72">
        <v>2019</v>
      </c>
      <c r="E84" s="104" t="s">
        <v>89</v>
      </c>
      <c r="F84" s="115">
        <v>8.44</v>
      </c>
      <c r="G84" s="100">
        <v>62.465</v>
      </c>
      <c r="H84" s="100">
        <v>5.84</v>
      </c>
      <c r="I84" s="107">
        <f t="shared" si="6"/>
        <v>76.745</v>
      </c>
      <c r="J84" s="29">
        <v>18</v>
      </c>
      <c r="K84" s="122">
        <v>21</v>
      </c>
      <c r="L84" s="43">
        <f t="shared" si="7"/>
        <v>0.857142857142857</v>
      </c>
      <c r="M84" s="26">
        <v>82</v>
      </c>
      <c r="N84" s="27">
        <v>87</v>
      </c>
      <c r="O84" s="43">
        <f t="shared" si="8"/>
        <v>0.942528735632184</v>
      </c>
      <c r="P84" s="112"/>
    </row>
    <row r="85" customHeight="1" spans="1:16">
      <c r="A85" s="19">
        <v>81</v>
      </c>
      <c r="B85" s="114">
        <v>2019014981</v>
      </c>
      <c r="C85" s="113" t="s">
        <v>103</v>
      </c>
      <c r="D85" s="72">
        <v>2019</v>
      </c>
      <c r="E85" s="104" t="s">
        <v>89</v>
      </c>
      <c r="F85" s="115">
        <v>9.19</v>
      </c>
      <c r="G85" s="100">
        <v>71.148</v>
      </c>
      <c r="H85" s="100">
        <v>5.663</v>
      </c>
      <c r="I85" s="107">
        <f t="shared" si="6"/>
        <v>86.001</v>
      </c>
      <c r="J85" s="29">
        <v>6</v>
      </c>
      <c r="K85" s="122">
        <v>21</v>
      </c>
      <c r="L85" s="43">
        <f t="shared" si="7"/>
        <v>0.285714285714286</v>
      </c>
      <c r="M85" s="26">
        <v>24</v>
      </c>
      <c r="N85" s="27">
        <v>87</v>
      </c>
      <c r="O85" s="43">
        <f t="shared" si="8"/>
        <v>0.275862068965517</v>
      </c>
      <c r="P85" s="112"/>
    </row>
    <row r="86" customHeight="1" spans="1:16">
      <c r="A86" s="19">
        <v>82</v>
      </c>
      <c r="B86" s="114">
        <v>2019014982</v>
      </c>
      <c r="C86" s="113" t="s">
        <v>104</v>
      </c>
      <c r="D86" s="72">
        <v>2019</v>
      </c>
      <c r="E86" s="104" t="s">
        <v>89</v>
      </c>
      <c r="F86" s="115">
        <v>7.34</v>
      </c>
      <c r="G86" s="100">
        <v>64.13</v>
      </c>
      <c r="H86" s="100">
        <v>4.86</v>
      </c>
      <c r="I86" s="107">
        <f t="shared" si="6"/>
        <v>76.33</v>
      </c>
      <c r="J86" s="29">
        <v>21</v>
      </c>
      <c r="K86" s="122">
        <v>21</v>
      </c>
      <c r="L86" s="43">
        <f t="shared" si="7"/>
        <v>1</v>
      </c>
      <c r="M86" s="26">
        <v>85</v>
      </c>
      <c r="N86" s="27">
        <v>87</v>
      </c>
      <c r="O86" s="43">
        <f t="shared" si="8"/>
        <v>0.977011494252874</v>
      </c>
      <c r="P86" s="112"/>
    </row>
    <row r="87" customHeight="1" spans="1:16">
      <c r="A87" s="19">
        <v>83</v>
      </c>
      <c r="B87" s="114">
        <v>2019014983</v>
      </c>
      <c r="C87" s="113" t="s">
        <v>105</v>
      </c>
      <c r="D87" s="72">
        <v>2019</v>
      </c>
      <c r="E87" s="104" t="s">
        <v>89</v>
      </c>
      <c r="F87" s="115">
        <v>8.74</v>
      </c>
      <c r="G87" s="100">
        <v>68.2198</v>
      </c>
      <c r="H87" s="100">
        <v>5.656</v>
      </c>
      <c r="I87" s="107">
        <f t="shared" si="6"/>
        <v>82.6158</v>
      </c>
      <c r="J87" s="29">
        <v>10</v>
      </c>
      <c r="K87" s="122">
        <v>21</v>
      </c>
      <c r="L87" s="43">
        <f t="shared" si="7"/>
        <v>0.476190476190476</v>
      </c>
      <c r="M87" s="26">
        <v>48</v>
      </c>
      <c r="N87" s="27">
        <v>87</v>
      </c>
      <c r="O87" s="43">
        <f t="shared" si="8"/>
        <v>0.551724137931034</v>
      </c>
      <c r="P87" s="112"/>
    </row>
    <row r="88" customHeight="1" spans="1:16">
      <c r="A88" s="19">
        <v>84</v>
      </c>
      <c r="B88" s="114">
        <v>2019014984</v>
      </c>
      <c r="C88" s="113" t="s">
        <v>106</v>
      </c>
      <c r="D88" s="72">
        <v>2019</v>
      </c>
      <c r="E88" s="104" t="s">
        <v>89</v>
      </c>
      <c r="F88" s="115">
        <v>9.24</v>
      </c>
      <c r="G88" s="100">
        <v>71.14</v>
      </c>
      <c r="H88" s="100">
        <v>6.884</v>
      </c>
      <c r="I88" s="107">
        <f t="shared" si="6"/>
        <v>87.264</v>
      </c>
      <c r="J88" s="29">
        <v>3</v>
      </c>
      <c r="K88" s="122">
        <v>21</v>
      </c>
      <c r="L88" s="43">
        <f t="shared" si="7"/>
        <v>0.142857142857143</v>
      </c>
      <c r="M88" s="26">
        <v>7</v>
      </c>
      <c r="N88" s="27">
        <v>87</v>
      </c>
      <c r="O88" s="43">
        <f t="shared" si="8"/>
        <v>0.0804597701149425</v>
      </c>
      <c r="P88" s="112"/>
    </row>
    <row r="89" customHeight="1" spans="1:16">
      <c r="A89" s="19">
        <v>85</v>
      </c>
      <c r="B89" s="114">
        <v>2019014985</v>
      </c>
      <c r="C89" s="113" t="s">
        <v>107</v>
      </c>
      <c r="D89" s="72">
        <v>2019</v>
      </c>
      <c r="E89" s="104" t="s">
        <v>89</v>
      </c>
      <c r="F89" s="115">
        <v>8.44</v>
      </c>
      <c r="G89" s="100">
        <v>63.8263</v>
      </c>
      <c r="H89" s="100">
        <v>5.256</v>
      </c>
      <c r="I89" s="107">
        <f t="shared" si="6"/>
        <v>77.5223</v>
      </c>
      <c r="J89" s="29">
        <v>17</v>
      </c>
      <c r="K89" s="122">
        <v>21</v>
      </c>
      <c r="L89" s="43">
        <f t="shared" si="7"/>
        <v>0.80952380952381</v>
      </c>
      <c r="M89" s="26">
        <v>80</v>
      </c>
      <c r="N89" s="27">
        <v>87</v>
      </c>
      <c r="O89" s="43">
        <f t="shared" si="8"/>
        <v>0.919540229885057</v>
      </c>
      <c r="P89" s="112"/>
    </row>
    <row r="90" customHeight="1" spans="1:16">
      <c r="A90" s="19">
        <v>86</v>
      </c>
      <c r="B90" s="72">
        <v>2019014986</v>
      </c>
      <c r="C90" s="113" t="s">
        <v>108</v>
      </c>
      <c r="D90" s="72">
        <v>2019</v>
      </c>
      <c r="E90" s="104" t="s">
        <v>89</v>
      </c>
      <c r="F90" s="100">
        <v>8.74</v>
      </c>
      <c r="G90" s="100">
        <v>70.0148</v>
      </c>
      <c r="H90" s="100">
        <v>5.37</v>
      </c>
      <c r="I90" s="107">
        <f t="shared" si="6"/>
        <v>84.1248</v>
      </c>
      <c r="J90" s="28">
        <v>8</v>
      </c>
      <c r="K90" s="122">
        <v>21</v>
      </c>
      <c r="L90" s="43">
        <f t="shared" si="7"/>
        <v>0.380952380952381</v>
      </c>
      <c r="M90" s="26">
        <v>35</v>
      </c>
      <c r="N90" s="27">
        <v>87</v>
      </c>
      <c r="O90" s="43">
        <f t="shared" si="8"/>
        <v>0.402298850574713</v>
      </c>
      <c r="P90" s="112"/>
    </row>
    <row r="91" customHeight="1" spans="1:16">
      <c r="A91" s="19">
        <v>87</v>
      </c>
      <c r="B91" s="116">
        <v>2019014987</v>
      </c>
      <c r="C91" s="117" t="s">
        <v>109</v>
      </c>
      <c r="D91" s="116">
        <v>2019</v>
      </c>
      <c r="E91" s="104" t="s">
        <v>89</v>
      </c>
      <c r="F91" s="118">
        <v>8.94</v>
      </c>
      <c r="G91" s="118">
        <v>61.2275</v>
      </c>
      <c r="H91" s="118">
        <v>6.42</v>
      </c>
      <c r="I91" s="107">
        <f t="shared" si="6"/>
        <v>76.5875</v>
      </c>
      <c r="J91" s="123">
        <v>19</v>
      </c>
      <c r="K91" s="122">
        <v>21</v>
      </c>
      <c r="L91" s="43">
        <f t="shared" si="7"/>
        <v>0.904761904761905</v>
      </c>
      <c r="M91" s="26">
        <v>83</v>
      </c>
      <c r="N91" s="27">
        <v>87</v>
      </c>
      <c r="O91" s="43">
        <f t="shared" si="8"/>
        <v>0.954022988505747</v>
      </c>
      <c r="P91" s="112"/>
    </row>
    <row r="92" customHeight="1" spans="1:16">
      <c r="A92" s="19">
        <v>88</v>
      </c>
      <c r="B92" s="63">
        <v>2019014988</v>
      </c>
      <c r="C92" s="64" t="s">
        <v>110</v>
      </c>
      <c r="D92" s="72">
        <v>2019</v>
      </c>
      <c r="E92" s="104" t="s">
        <v>111</v>
      </c>
      <c r="F92" s="100">
        <v>8.07</v>
      </c>
      <c r="G92" s="100">
        <v>69.99</v>
      </c>
      <c r="H92" s="100">
        <v>4.74</v>
      </c>
      <c r="I92" s="124">
        <f t="shared" ref="I92:I120" si="9">SUM(F92:H92)</f>
        <v>82.8</v>
      </c>
      <c r="J92" s="28">
        <v>16</v>
      </c>
      <c r="K92" s="28">
        <v>29</v>
      </c>
      <c r="L92" s="43">
        <f t="shared" si="7"/>
        <v>0.551724137931034</v>
      </c>
      <c r="M92" s="28">
        <v>16</v>
      </c>
      <c r="N92" s="28">
        <v>29</v>
      </c>
      <c r="O92" s="43">
        <f t="shared" si="8"/>
        <v>0.551724137931034</v>
      </c>
      <c r="P92" s="112"/>
    </row>
    <row r="93" customHeight="1" spans="1:16">
      <c r="A93" s="19">
        <v>89</v>
      </c>
      <c r="B93" s="63">
        <v>2019014989</v>
      </c>
      <c r="C93" s="64" t="s">
        <v>112</v>
      </c>
      <c r="D93" s="72">
        <v>2019</v>
      </c>
      <c r="E93" s="104" t="s">
        <v>111</v>
      </c>
      <c r="F93" s="100">
        <v>8.14</v>
      </c>
      <c r="G93" s="100">
        <v>73.5448</v>
      </c>
      <c r="H93" s="100">
        <v>4.641</v>
      </c>
      <c r="I93" s="124">
        <f t="shared" si="9"/>
        <v>86.3258</v>
      </c>
      <c r="J93" s="28">
        <v>5</v>
      </c>
      <c r="K93" s="28">
        <v>29</v>
      </c>
      <c r="L93" s="43">
        <f t="shared" si="7"/>
        <v>0.172413793103448</v>
      </c>
      <c r="M93" s="28">
        <v>5</v>
      </c>
      <c r="N93" s="28">
        <v>29</v>
      </c>
      <c r="O93" s="43">
        <f t="shared" si="8"/>
        <v>0.172413793103448</v>
      </c>
      <c r="P93" s="112"/>
    </row>
    <row r="94" customHeight="1" spans="1:16">
      <c r="A94" s="19">
        <v>90</v>
      </c>
      <c r="B94" s="63">
        <v>2019014990</v>
      </c>
      <c r="C94" s="64" t="s">
        <v>113</v>
      </c>
      <c r="D94" s="72">
        <v>2019</v>
      </c>
      <c r="E94" s="66" t="s">
        <v>111</v>
      </c>
      <c r="F94" s="100">
        <v>7.99</v>
      </c>
      <c r="G94" s="100">
        <v>70.31</v>
      </c>
      <c r="H94" s="100">
        <v>4.41</v>
      </c>
      <c r="I94" s="124">
        <f t="shared" si="9"/>
        <v>82.71</v>
      </c>
      <c r="J94" s="28">
        <v>17</v>
      </c>
      <c r="K94" s="67">
        <v>29</v>
      </c>
      <c r="L94" s="43">
        <f t="shared" si="7"/>
        <v>0.586206896551724</v>
      </c>
      <c r="M94" s="67">
        <v>17</v>
      </c>
      <c r="N94" s="67">
        <v>29</v>
      </c>
      <c r="O94" s="43">
        <f t="shared" si="8"/>
        <v>0.586206896551724</v>
      </c>
      <c r="P94" s="112"/>
    </row>
    <row r="95" customHeight="1" spans="1:16">
      <c r="A95" s="19">
        <v>91</v>
      </c>
      <c r="B95" s="63">
        <v>2019014991</v>
      </c>
      <c r="C95" s="64" t="s">
        <v>114</v>
      </c>
      <c r="D95" s="72">
        <v>2019</v>
      </c>
      <c r="E95" s="66" t="s">
        <v>111</v>
      </c>
      <c r="F95" s="100">
        <v>8.44</v>
      </c>
      <c r="G95" s="100">
        <v>70.64</v>
      </c>
      <c r="H95" s="100">
        <v>6.45</v>
      </c>
      <c r="I95" s="124">
        <f t="shared" si="9"/>
        <v>85.53</v>
      </c>
      <c r="J95" s="28">
        <v>8</v>
      </c>
      <c r="K95" s="67">
        <v>29</v>
      </c>
      <c r="L95" s="43">
        <f t="shared" si="7"/>
        <v>0.275862068965517</v>
      </c>
      <c r="M95" s="67">
        <v>8</v>
      </c>
      <c r="N95" s="67">
        <v>29</v>
      </c>
      <c r="O95" s="43">
        <f t="shared" si="8"/>
        <v>0.275862068965517</v>
      </c>
      <c r="P95" s="112"/>
    </row>
    <row r="96" customHeight="1" spans="1:16">
      <c r="A96" s="19">
        <v>92</v>
      </c>
      <c r="B96" s="63">
        <v>2019014992</v>
      </c>
      <c r="C96" s="64" t="s">
        <v>115</v>
      </c>
      <c r="D96" s="119">
        <v>2019</v>
      </c>
      <c r="E96" s="66" t="s">
        <v>111</v>
      </c>
      <c r="F96" s="102">
        <v>8.14</v>
      </c>
      <c r="G96" s="102">
        <v>64.44</v>
      </c>
      <c r="H96" s="102">
        <v>4.83</v>
      </c>
      <c r="I96" s="124">
        <f t="shared" si="9"/>
        <v>77.41</v>
      </c>
      <c r="J96" s="28">
        <v>26</v>
      </c>
      <c r="K96" s="67">
        <v>29</v>
      </c>
      <c r="L96" s="43">
        <f t="shared" si="7"/>
        <v>0.896551724137931</v>
      </c>
      <c r="M96" s="67">
        <v>26</v>
      </c>
      <c r="N96" s="67">
        <v>29</v>
      </c>
      <c r="O96" s="43">
        <f t="shared" si="8"/>
        <v>0.896551724137931</v>
      </c>
      <c r="P96" s="112"/>
    </row>
    <row r="97" customHeight="1" spans="1:16">
      <c r="A97" s="19">
        <v>93</v>
      </c>
      <c r="B97" s="63">
        <v>2019014993</v>
      </c>
      <c r="C97" s="64" t="s">
        <v>116</v>
      </c>
      <c r="D97" s="72">
        <v>2019</v>
      </c>
      <c r="E97" s="66" t="s">
        <v>111</v>
      </c>
      <c r="F97" s="100">
        <v>8.14</v>
      </c>
      <c r="G97" s="100">
        <v>71.53</v>
      </c>
      <c r="H97" s="100">
        <v>5.47</v>
      </c>
      <c r="I97" s="124">
        <f t="shared" si="9"/>
        <v>85.14</v>
      </c>
      <c r="J97" s="28">
        <v>10</v>
      </c>
      <c r="K97" s="67">
        <v>29</v>
      </c>
      <c r="L97" s="43">
        <f t="shared" si="7"/>
        <v>0.344827586206897</v>
      </c>
      <c r="M97" s="67">
        <v>10</v>
      </c>
      <c r="N97" s="67">
        <v>29</v>
      </c>
      <c r="O97" s="43">
        <f t="shared" si="8"/>
        <v>0.344827586206897</v>
      </c>
      <c r="P97" s="112"/>
    </row>
    <row r="98" customHeight="1" spans="1:16">
      <c r="A98" s="19">
        <v>94</v>
      </c>
      <c r="B98" s="63">
        <v>2019014994</v>
      </c>
      <c r="C98" s="64" t="s">
        <v>117</v>
      </c>
      <c r="D98" s="72">
        <v>2019</v>
      </c>
      <c r="E98" s="66" t="s">
        <v>111</v>
      </c>
      <c r="F98" s="100">
        <v>8.44</v>
      </c>
      <c r="G98" s="100">
        <v>71.73</v>
      </c>
      <c r="H98" s="100">
        <v>6.26</v>
      </c>
      <c r="I98" s="124">
        <f t="shared" si="9"/>
        <v>86.43</v>
      </c>
      <c r="J98" s="28">
        <v>4</v>
      </c>
      <c r="K98" s="67">
        <v>29</v>
      </c>
      <c r="L98" s="43">
        <f t="shared" si="7"/>
        <v>0.137931034482759</v>
      </c>
      <c r="M98" s="67">
        <v>4</v>
      </c>
      <c r="N98" s="67">
        <v>29</v>
      </c>
      <c r="O98" s="43">
        <f t="shared" si="8"/>
        <v>0.137931034482759</v>
      </c>
      <c r="P98" s="112"/>
    </row>
    <row r="99" customHeight="1" spans="1:16">
      <c r="A99" s="19">
        <v>95</v>
      </c>
      <c r="B99" s="63">
        <v>2019014995</v>
      </c>
      <c r="C99" s="64" t="s">
        <v>118</v>
      </c>
      <c r="D99" s="72">
        <v>2019</v>
      </c>
      <c r="E99" s="66" t="s">
        <v>111</v>
      </c>
      <c r="F99" s="100">
        <v>8.44</v>
      </c>
      <c r="G99" s="100">
        <v>71.18</v>
      </c>
      <c r="H99" s="100">
        <v>5.52</v>
      </c>
      <c r="I99" s="124">
        <f t="shared" si="9"/>
        <v>85.14</v>
      </c>
      <c r="J99" s="28">
        <v>10</v>
      </c>
      <c r="K99" s="28">
        <v>29</v>
      </c>
      <c r="L99" s="43">
        <f t="shared" si="7"/>
        <v>0.344827586206897</v>
      </c>
      <c r="M99" s="28">
        <v>10</v>
      </c>
      <c r="N99" s="28">
        <v>29</v>
      </c>
      <c r="O99" s="43">
        <f t="shared" si="8"/>
        <v>0.344827586206897</v>
      </c>
      <c r="P99" s="112"/>
    </row>
    <row r="100" customHeight="1" spans="1:16">
      <c r="A100" s="19">
        <v>96</v>
      </c>
      <c r="B100" s="63">
        <v>2019014996</v>
      </c>
      <c r="C100" s="64" t="s">
        <v>119</v>
      </c>
      <c r="D100" s="72">
        <v>2019</v>
      </c>
      <c r="E100" s="66" t="s">
        <v>111</v>
      </c>
      <c r="F100" s="100">
        <v>8.54</v>
      </c>
      <c r="G100" s="100">
        <v>71.32</v>
      </c>
      <c r="H100" s="100">
        <v>5.48</v>
      </c>
      <c r="I100" s="124">
        <f t="shared" si="9"/>
        <v>85.34</v>
      </c>
      <c r="J100" s="28">
        <v>9</v>
      </c>
      <c r="K100" s="28">
        <v>29</v>
      </c>
      <c r="L100" s="43">
        <f t="shared" si="7"/>
        <v>0.310344827586207</v>
      </c>
      <c r="M100" s="28">
        <v>9</v>
      </c>
      <c r="N100" s="28">
        <v>29</v>
      </c>
      <c r="O100" s="43">
        <f t="shared" si="8"/>
        <v>0.310344827586207</v>
      </c>
      <c r="P100" s="112"/>
    </row>
    <row r="101" customHeight="1" spans="1:16">
      <c r="A101" s="19">
        <v>97</v>
      </c>
      <c r="B101" s="63">
        <v>2019014997</v>
      </c>
      <c r="C101" s="64" t="s">
        <v>120</v>
      </c>
      <c r="D101" s="72">
        <v>2019</v>
      </c>
      <c r="E101" s="66" t="s">
        <v>111</v>
      </c>
      <c r="F101" s="100">
        <v>9.04</v>
      </c>
      <c r="G101" s="100">
        <v>72.035</v>
      </c>
      <c r="H101" s="100">
        <v>5.896</v>
      </c>
      <c r="I101" s="124">
        <f t="shared" si="9"/>
        <v>86.971</v>
      </c>
      <c r="J101" s="28">
        <v>3</v>
      </c>
      <c r="K101" s="28">
        <v>29</v>
      </c>
      <c r="L101" s="43">
        <f t="shared" si="7"/>
        <v>0.103448275862069</v>
      </c>
      <c r="M101" s="28">
        <v>3</v>
      </c>
      <c r="N101" s="28">
        <v>29</v>
      </c>
      <c r="O101" s="43">
        <f t="shared" si="8"/>
        <v>0.103448275862069</v>
      </c>
      <c r="P101" s="112"/>
    </row>
    <row r="102" customHeight="1" spans="1:16">
      <c r="A102" s="19">
        <v>98</v>
      </c>
      <c r="B102" s="63">
        <v>2019014998</v>
      </c>
      <c r="C102" s="64" t="s">
        <v>121</v>
      </c>
      <c r="D102" s="119">
        <v>2019</v>
      </c>
      <c r="E102" s="66" t="s">
        <v>111</v>
      </c>
      <c r="F102" s="102">
        <v>7.84</v>
      </c>
      <c r="G102" s="102">
        <v>64.67</v>
      </c>
      <c r="H102" s="102">
        <v>4.46</v>
      </c>
      <c r="I102" s="124">
        <f t="shared" si="9"/>
        <v>76.97</v>
      </c>
      <c r="J102" s="28">
        <v>27</v>
      </c>
      <c r="K102" s="28">
        <v>29</v>
      </c>
      <c r="L102" s="43">
        <f t="shared" si="7"/>
        <v>0.931034482758621</v>
      </c>
      <c r="M102" s="28">
        <v>27</v>
      </c>
      <c r="N102" s="28">
        <v>29</v>
      </c>
      <c r="O102" s="43">
        <f t="shared" si="8"/>
        <v>0.931034482758621</v>
      </c>
      <c r="P102" s="112"/>
    </row>
    <row r="103" customHeight="1" spans="1:16">
      <c r="A103" s="19">
        <v>99</v>
      </c>
      <c r="B103" s="63">
        <v>2019014999</v>
      </c>
      <c r="C103" s="64" t="s">
        <v>122</v>
      </c>
      <c r="D103" s="119">
        <v>2019</v>
      </c>
      <c r="E103" s="66" t="s">
        <v>111</v>
      </c>
      <c r="F103" s="102">
        <v>8.34</v>
      </c>
      <c r="G103" s="102">
        <v>64.67</v>
      </c>
      <c r="H103" s="102">
        <v>5.562</v>
      </c>
      <c r="I103" s="124">
        <f t="shared" si="9"/>
        <v>78.572</v>
      </c>
      <c r="J103" s="28">
        <v>25</v>
      </c>
      <c r="K103" s="28">
        <v>29</v>
      </c>
      <c r="L103" s="43">
        <f t="shared" si="7"/>
        <v>0.862068965517241</v>
      </c>
      <c r="M103" s="28">
        <v>25</v>
      </c>
      <c r="N103" s="28">
        <v>29</v>
      </c>
      <c r="O103" s="43">
        <f t="shared" si="8"/>
        <v>0.862068965517241</v>
      </c>
      <c r="P103" s="112"/>
    </row>
    <row r="104" customHeight="1" spans="1:16">
      <c r="A104" s="19">
        <v>100</v>
      </c>
      <c r="B104" s="63">
        <v>2019015000</v>
      </c>
      <c r="C104" s="64" t="s">
        <v>123</v>
      </c>
      <c r="D104" s="72">
        <v>2019</v>
      </c>
      <c r="E104" s="66" t="s">
        <v>111</v>
      </c>
      <c r="F104" s="100">
        <v>8.84</v>
      </c>
      <c r="G104" s="100">
        <v>68.91</v>
      </c>
      <c r="H104" s="100">
        <v>5.58</v>
      </c>
      <c r="I104" s="124">
        <f t="shared" si="9"/>
        <v>83.33</v>
      </c>
      <c r="J104" s="28">
        <v>14</v>
      </c>
      <c r="K104" s="28">
        <v>29</v>
      </c>
      <c r="L104" s="43">
        <f t="shared" si="7"/>
        <v>0.482758620689655</v>
      </c>
      <c r="M104" s="28">
        <v>14</v>
      </c>
      <c r="N104" s="28">
        <v>29</v>
      </c>
      <c r="O104" s="43">
        <f t="shared" si="8"/>
        <v>0.482758620689655</v>
      </c>
      <c r="P104" s="112"/>
    </row>
    <row r="105" customHeight="1" spans="1:16">
      <c r="A105" s="19">
        <v>101</v>
      </c>
      <c r="B105" s="63">
        <v>2019015001</v>
      </c>
      <c r="C105" s="64" t="s">
        <v>124</v>
      </c>
      <c r="D105" s="72">
        <v>2019</v>
      </c>
      <c r="E105" s="66" t="s">
        <v>111</v>
      </c>
      <c r="F105" s="100">
        <v>8.14</v>
      </c>
      <c r="G105" s="100">
        <v>70.44</v>
      </c>
      <c r="H105" s="100">
        <v>4.54</v>
      </c>
      <c r="I105" s="124">
        <f t="shared" si="9"/>
        <v>83.12</v>
      </c>
      <c r="J105" s="28">
        <v>15</v>
      </c>
      <c r="K105" s="67">
        <v>29</v>
      </c>
      <c r="L105" s="43">
        <f t="shared" si="7"/>
        <v>0.517241379310345</v>
      </c>
      <c r="M105" s="67">
        <v>15</v>
      </c>
      <c r="N105" s="67">
        <v>29</v>
      </c>
      <c r="O105" s="43">
        <f t="shared" si="8"/>
        <v>0.517241379310345</v>
      </c>
      <c r="P105" s="112"/>
    </row>
    <row r="106" customHeight="1" spans="1:16">
      <c r="A106" s="19">
        <v>102</v>
      </c>
      <c r="B106" s="63">
        <v>2019015002</v>
      </c>
      <c r="C106" s="64" t="s">
        <v>125</v>
      </c>
      <c r="D106" s="72">
        <v>2019</v>
      </c>
      <c r="E106" s="66" t="s">
        <v>111</v>
      </c>
      <c r="F106" s="100">
        <v>9.09</v>
      </c>
      <c r="G106" s="100">
        <v>73.63</v>
      </c>
      <c r="H106" s="100">
        <v>6.98</v>
      </c>
      <c r="I106" s="124">
        <f t="shared" si="9"/>
        <v>89.7</v>
      </c>
      <c r="J106" s="28">
        <v>1</v>
      </c>
      <c r="K106" s="28">
        <v>29</v>
      </c>
      <c r="L106" s="43">
        <f t="shared" si="7"/>
        <v>0.0344827586206897</v>
      </c>
      <c r="M106" s="28">
        <v>1</v>
      </c>
      <c r="N106" s="28">
        <v>29</v>
      </c>
      <c r="O106" s="43">
        <f t="shared" si="8"/>
        <v>0.0344827586206897</v>
      </c>
      <c r="P106" s="112"/>
    </row>
    <row r="107" customHeight="1" spans="1:16">
      <c r="A107" s="19">
        <v>103</v>
      </c>
      <c r="B107" s="63">
        <v>2019015003</v>
      </c>
      <c r="C107" s="64" t="s">
        <v>126</v>
      </c>
      <c r="D107" s="72">
        <v>2019</v>
      </c>
      <c r="E107" s="66" t="s">
        <v>111</v>
      </c>
      <c r="F107" s="100">
        <v>8.24</v>
      </c>
      <c r="G107" s="100">
        <v>66.48</v>
      </c>
      <c r="H107" s="100">
        <v>5.5</v>
      </c>
      <c r="I107" s="124">
        <f t="shared" si="9"/>
        <v>80.22</v>
      </c>
      <c r="J107" s="28">
        <v>24</v>
      </c>
      <c r="K107" s="67">
        <v>29</v>
      </c>
      <c r="L107" s="43">
        <f t="shared" si="7"/>
        <v>0.827586206896552</v>
      </c>
      <c r="M107" s="67">
        <v>24</v>
      </c>
      <c r="N107" s="67">
        <v>29</v>
      </c>
      <c r="O107" s="43">
        <f t="shared" si="8"/>
        <v>0.827586206896552</v>
      </c>
      <c r="P107" s="112"/>
    </row>
    <row r="108" customHeight="1" spans="1:16">
      <c r="A108" s="19">
        <v>104</v>
      </c>
      <c r="B108" s="63">
        <v>2019015004</v>
      </c>
      <c r="C108" s="64" t="s">
        <v>127</v>
      </c>
      <c r="D108" s="119">
        <v>2019</v>
      </c>
      <c r="E108" s="66" t="s">
        <v>111</v>
      </c>
      <c r="F108" s="102">
        <v>8.84</v>
      </c>
      <c r="G108" s="102">
        <v>67.95</v>
      </c>
      <c r="H108" s="102">
        <v>4.602</v>
      </c>
      <c r="I108" s="124">
        <f t="shared" si="9"/>
        <v>81.392</v>
      </c>
      <c r="J108" s="28">
        <v>19</v>
      </c>
      <c r="K108" s="28">
        <v>29</v>
      </c>
      <c r="L108" s="43">
        <f t="shared" si="7"/>
        <v>0.655172413793103</v>
      </c>
      <c r="M108" s="28">
        <v>19</v>
      </c>
      <c r="N108" s="28">
        <v>29</v>
      </c>
      <c r="O108" s="43">
        <f t="shared" si="8"/>
        <v>0.655172413793103</v>
      </c>
      <c r="P108" s="112"/>
    </row>
    <row r="109" customHeight="1" spans="1:16">
      <c r="A109" s="19">
        <v>105</v>
      </c>
      <c r="B109" s="63">
        <v>2019015005</v>
      </c>
      <c r="C109" s="64" t="s">
        <v>128</v>
      </c>
      <c r="D109" s="72">
        <v>2019</v>
      </c>
      <c r="E109" s="66" t="s">
        <v>111</v>
      </c>
      <c r="F109" s="100">
        <v>8.59</v>
      </c>
      <c r="G109" s="100">
        <v>69.73</v>
      </c>
      <c r="H109" s="100">
        <v>5.32</v>
      </c>
      <c r="I109" s="124">
        <f t="shared" si="9"/>
        <v>83.64</v>
      </c>
      <c r="J109" s="28">
        <v>12</v>
      </c>
      <c r="K109" s="28">
        <v>29</v>
      </c>
      <c r="L109" s="43">
        <f t="shared" si="7"/>
        <v>0.413793103448276</v>
      </c>
      <c r="M109" s="28">
        <v>12</v>
      </c>
      <c r="N109" s="28">
        <v>29</v>
      </c>
      <c r="O109" s="43">
        <f t="shared" si="8"/>
        <v>0.413793103448276</v>
      </c>
      <c r="P109" s="112"/>
    </row>
    <row r="110" customHeight="1" spans="1:16">
      <c r="A110" s="19">
        <v>106</v>
      </c>
      <c r="B110" s="63">
        <v>2019015006</v>
      </c>
      <c r="C110" s="64" t="s">
        <v>129</v>
      </c>
      <c r="D110" s="119">
        <v>2019</v>
      </c>
      <c r="E110" s="66" t="s">
        <v>111</v>
      </c>
      <c r="F110" s="102">
        <v>8.59</v>
      </c>
      <c r="G110" s="102">
        <v>66.1895</v>
      </c>
      <c r="H110" s="102">
        <v>6.259</v>
      </c>
      <c r="I110" s="124">
        <f t="shared" si="9"/>
        <v>81.0385</v>
      </c>
      <c r="J110" s="28">
        <v>20</v>
      </c>
      <c r="K110" s="67">
        <v>29</v>
      </c>
      <c r="L110" s="43">
        <f t="shared" si="7"/>
        <v>0.689655172413793</v>
      </c>
      <c r="M110" s="67">
        <v>20</v>
      </c>
      <c r="N110" s="67">
        <v>29</v>
      </c>
      <c r="O110" s="43">
        <f t="shared" si="8"/>
        <v>0.689655172413793</v>
      </c>
      <c r="P110" s="112"/>
    </row>
    <row r="111" customHeight="1" spans="1:16">
      <c r="A111" s="19">
        <v>107</v>
      </c>
      <c r="B111" s="63">
        <v>2019015007</v>
      </c>
      <c r="C111" s="64" t="s">
        <v>130</v>
      </c>
      <c r="D111" s="72">
        <v>2019</v>
      </c>
      <c r="E111" s="66" t="s">
        <v>111</v>
      </c>
      <c r="F111" s="100">
        <v>8.34</v>
      </c>
      <c r="G111" s="100">
        <v>74.129</v>
      </c>
      <c r="H111" s="100">
        <v>6.445</v>
      </c>
      <c r="I111" s="124">
        <f t="shared" si="9"/>
        <v>88.914</v>
      </c>
      <c r="J111" s="28">
        <v>2</v>
      </c>
      <c r="K111" s="67">
        <v>29</v>
      </c>
      <c r="L111" s="43">
        <f t="shared" si="7"/>
        <v>0.0689655172413793</v>
      </c>
      <c r="M111" s="67">
        <v>2</v>
      </c>
      <c r="N111" s="67">
        <v>29</v>
      </c>
      <c r="O111" s="43">
        <f t="shared" si="8"/>
        <v>0.0689655172413793</v>
      </c>
      <c r="P111" s="112"/>
    </row>
    <row r="112" customHeight="1" spans="1:16">
      <c r="A112" s="19">
        <v>108</v>
      </c>
      <c r="B112" s="63">
        <v>2019015008</v>
      </c>
      <c r="C112" s="64" t="s">
        <v>131</v>
      </c>
      <c r="D112" s="72">
        <v>2019</v>
      </c>
      <c r="E112" s="66" t="s">
        <v>111</v>
      </c>
      <c r="F112" s="100">
        <v>8.29</v>
      </c>
      <c r="G112" s="100">
        <v>67.03</v>
      </c>
      <c r="H112" s="100">
        <v>5.51</v>
      </c>
      <c r="I112" s="124">
        <f t="shared" si="9"/>
        <v>80.83</v>
      </c>
      <c r="J112" s="28">
        <v>22</v>
      </c>
      <c r="K112" s="67">
        <v>29</v>
      </c>
      <c r="L112" s="43">
        <f t="shared" si="7"/>
        <v>0.758620689655172</v>
      </c>
      <c r="M112" s="67">
        <v>22</v>
      </c>
      <c r="N112" s="67">
        <v>29</v>
      </c>
      <c r="O112" s="43">
        <f t="shared" si="8"/>
        <v>0.758620689655172</v>
      </c>
      <c r="P112" s="112"/>
    </row>
    <row r="113" customHeight="1" spans="1:16">
      <c r="A113" s="19">
        <v>109</v>
      </c>
      <c r="B113" s="63">
        <v>2019015009</v>
      </c>
      <c r="C113" s="64" t="s">
        <v>132</v>
      </c>
      <c r="D113" s="119">
        <v>2019</v>
      </c>
      <c r="E113" s="66" t="s">
        <v>111</v>
      </c>
      <c r="F113" s="102">
        <v>8.54</v>
      </c>
      <c r="G113" s="102">
        <v>66.45</v>
      </c>
      <c r="H113" s="102">
        <v>5.3</v>
      </c>
      <c r="I113" s="124">
        <f t="shared" si="9"/>
        <v>80.29</v>
      </c>
      <c r="J113" s="28">
        <v>23</v>
      </c>
      <c r="K113" s="28">
        <v>29</v>
      </c>
      <c r="L113" s="43">
        <f t="shared" si="7"/>
        <v>0.793103448275862</v>
      </c>
      <c r="M113" s="28">
        <v>23</v>
      </c>
      <c r="N113" s="28">
        <v>29</v>
      </c>
      <c r="O113" s="43">
        <f t="shared" si="8"/>
        <v>0.793103448275862</v>
      </c>
      <c r="P113" s="112"/>
    </row>
    <row r="114" customHeight="1" spans="1:16">
      <c r="A114" s="19">
        <v>110</v>
      </c>
      <c r="B114" s="63">
        <v>2019015010</v>
      </c>
      <c r="C114" s="64" t="s">
        <v>37</v>
      </c>
      <c r="D114" s="119">
        <v>2019</v>
      </c>
      <c r="E114" s="66" t="s">
        <v>111</v>
      </c>
      <c r="F114" s="102">
        <v>8.54</v>
      </c>
      <c r="G114" s="102">
        <v>66.76</v>
      </c>
      <c r="H114" s="102">
        <v>5.6</v>
      </c>
      <c r="I114" s="124">
        <f t="shared" si="9"/>
        <v>80.9</v>
      </c>
      <c r="J114" s="28">
        <v>21</v>
      </c>
      <c r="K114" s="28">
        <v>29</v>
      </c>
      <c r="L114" s="43">
        <f t="shared" si="7"/>
        <v>0.724137931034483</v>
      </c>
      <c r="M114" s="28">
        <v>21</v>
      </c>
      <c r="N114" s="28">
        <v>29</v>
      </c>
      <c r="O114" s="43">
        <f t="shared" si="8"/>
        <v>0.724137931034483</v>
      </c>
      <c r="P114" s="112"/>
    </row>
    <row r="115" customHeight="1" spans="1:16">
      <c r="A115" s="19">
        <v>111</v>
      </c>
      <c r="B115" s="63">
        <v>2019015011</v>
      </c>
      <c r="C115" s="64" t="s">
        <v>133</v>
      </c>
      <c r="D115" s="72">
        <v>2019</v>
      </c>
      <c r="E115" s="66" t="s">
        <v>111</v>
      </c>
      <c r="F115" s="100">
        <v>8.34</v>
      </c>
      <c r="G115" s="100">
        <v>69.63</v>
      </c>
      <c r="H115" s="100">
        <v>5.61</v>
      </c>
      <c r="I115" s="124">
        <f t="shared" si="9"/>
        <v>83.58</v>
      </c>
      <c r="J115" s="28">
        <v>13</v>
      </c>
      <c r="K115" s="67">
        <v>29</v>
      </c>
      <c r="L115" s="43">
        <f t="shared" si="7"/>
        <v>0.448275862068966</v>
      </c>
      <c r="M115" s="67">
        <v>13</v>
      </c>
      <c r="N115" s="67">
        <v>29</v>
      </c>
      <c r="O115" s="43">
        <f t="shared" si="8"/>
        <v>0.448275862068966</v>
      </c>
      <c r="P115" s="112"/>
    </row>
    <row r="116" customHeight="1" spans="1:16">
      <c r="A116" s="19">
        <v>112</v>
      </c>
      <c r="B116" s="63">
        <v>2019015013</v>
      </c>
      <c r="C116" s="64" t="s">
        <v>134</v>
      </c>
      <c r="D116" s="72">
        <v>2019</v>
      </c>
      <c r="E116" s="66" t="s">
        <v>111</v>
      </c>
      <c r="F116" s="100">
        <v>8.34</v>
      </c>
      <c r="G116" s="100">
        <v>71.584</v>
      </c>
      <c r="H116" s="100">
        <v>6.005</v>
      </c>
      <c r="I116" s="124">
        <f t="shared" si="9"/>
        <v>85.929</v>
      </c>
      <c r="J116" s="28">
        <v>7</v>
      </c>
      <c r="K116" s="28">
        <v>29</v>
      </c>
      <c r="L116" s="43">
        <f t="shared" si="7"/>
        <v>0.241379310344828</v>
      </c>
      <c r="M116" s="28">
        <v>7</v>
      </c>
      <c r="N116" s="28">
        <v>29</v>
      </c>
      <c r="O116" s="43">
        <f t="shared" si="8"/>
        <v>0.241379310344828</v>
      </c>
      <c r="P116" s="112"/>
    </row>
    <row r="117" customHeight="1" spans="1:16">
      <c r="A117" s="19">
        <v>113</v>
      </c>
      <c r="B117" s="63">
        <v>2019015014</v>
      </c>
      <c r="C117" s="64" t="s">
        <v>135</v>
      </c>
      <c r="D117" s="119">
        <v>2019</v>
      </c>
      <c r="E117" s="66" t="s">
        <v>111</v>
      </c>
      <c r="F117" s="102">
        <v>8.17</v>
      </c>
      <c r="G117" s="102">
        <v>63.5</v>
      </c>
      <c r="H117" s="102">
        <v>4.4</v>
      </c>
      <c r="I117" s="124">
        <f t="shared" si="9"/>
        <v>76.07</v>
      </c>
      <c r="J117" s="28">
        <v>28</v>
      </c>
      <c r="K117" s="67">
        <v>29</v>
      </c>
      <c r="L117" s="43">
        <f t="shared" si="7"/>
        <v>0.96551724137931</v>
      </c>
      <c r="M117" s="67">
        <v>28</v>
      </c>
      <c r="N117" s="67">
        <v>29</v>
      </c>
      <c r="O117" s="43">
        <f t="shared" si="8"/>
        <v>0.96551724137931</v>
      </c>
      <c r="P117" s="112"/>
    </row>
    <row r="118" customHeight="1" spans="1:16">
      <c r="A118" s="19">
        <v>114</v>
      </c>
      <c r="B118" s="63">
        <v>2019015015</v>
      </c>
      <c r="C118" s="64" t="s">
        <v>136</v>
      </c>
      <c r="D118" s="72">
        <v>2019</v>
      </c>
      <c r="E118" s="66" t="s">
        <v>111</v>
      </c>
      <c r="F118" s="100">
        <v>9.64</v>
      </c>
      <c r="G118" s="100">
        <v>69.623</v>
      </c>
      <c r="H118" s="100">
        <v>6.943</v>
      </c>
      <c r="I118" s="124">
        <f t="shared" si="9"/>
        <v>86.206</v>
      </c>
      <c r="J118" s="28">
        <v>6</v>
      </c>
      <c r="K118" s="67">
        <v>29</v>
      </c>
      <c r="L118" s="43">
        <f t="shared" si="7"/>
        <v>0.206896551724138</v>
      </c>
      <c r="M118" s="67">
        <v>6</v>
      </c>
      <c r="N118" s="67">
        <v>29</v>
      </c>
      <c r="O118" s="43">
        <f t="shared" si="8"/>
        <v>0.206896551724138</v>
      </c>
      <c r="P118" s="112"/>
    </row>
    <row r="119" customHeight="1" spans="1:16">
      <c r="A119" s="19">
        <v>115</v>
      </c>
      <c r="B119" s="63">
        <v>2019015016</v>
      </c>
      <c r="C119" s="64" t="s">
        <v>137</v>
      </c>
      <c r="D119" s="119">
        <v>2019</v>
      </c>
      <c r="E119" s="66" t="s">
        <v>111</v>
      </c>
      <c r="F119" s="102">
        <v>6.9</v>
      </c>
      <c r="G119" s="102">
        <v>58.4083</v>
      </c>
      <c r="H119" s="102">
        <v>0.254</v>
      </c>
      <c r="I119" s="124">
        <f t="shared" si="9"/>
        <v>65.5623</v>
      </c>
      <c r="J119" s="28">
        <v>29</v>
      </c>
      <c r="K119" s="28">
        <v>29</v>
      </c>
      <c r="L119" s="43">
        <f t="shared" si="7"/>
        <v>1</v>
      </c>
      <c r="M119" s="28">
        <v>29</v>
      </c>
      <c r="N119" s="28">
        <v>29</v>
      </c>
      <c r="O119" s="43">
        <f t="shared" si="8"/>
        <v>1</v>
      </c>
      <c r="P119" s="112"/>
    </row>
    <row r="120" customHeight="1" spans="1:16">
      <c r="A120" s="19">
        <v>116</v>
      </c>
      <c r="B120" s="120">
        <v>2019015017</v>
      </c>
      <c r="C120" s="64" t="s">
        <v>138</v>
      </c>
      <c r="D120" s="119">
        <v>2019</v>
      </c>
      <c r="E120" s="66" t="s">
        <v>111</v>
      </c>
      <c r="F120" s="102">
        <v>8.35</v>
      </c>
      <c r="G120" s="102">
        <v>67.24</v>
      </c>
      <c r="H120" s="102">
        <v>6.7</v>
      </c>
      <c r="I120" s="124">
        <f t="shared" si="9"/>
        <v>82.29</v>
      </c>
      <c r="J120" s="28">
        <v>18</v>
      </c>
      <c r="K120" s="67">
        <v>29</v>
      </c>
      <c r="L120" s="43">
        <f t="shared" si="7"/>
        <v>0.620689655172414</v>
      </c>
      <c r="M120" s="67">
        <v>18</v>
      </c>
      <c r="N120" s="67">
        <v>29</v>
      </c>
      <c r="O120" s="43">
        <f t="shared" si="8"/>
        <v>0.620689655172414</v>
      </c>
      <c r="P120" s="112"/>
    </row>
    <row r="121" customHeight="1" spans="1:16">
      <c r="A121" s="121">
        <v>117</v>
      </c>
      <c r="B121" s="77">
        <v>2018011316</v>
      </c>
      <c r="C121" s="69" t="s">
        <v>139</v>
      </c>
      <c r="D121" s="77">
        <v>2018</v>
      </c>
      <c r="E121" s="79" t="s">
        <v>140</v>
      </c>
      <c r="F121" s="98">
        <v>9</v>
      </c>
      <c r="G121" s="98">
        <v>64.3</v>
      </c>
      <c r="H121" s="98">
        <v>4.77</v>
      </c>
      <c r="I121" s="125">
        <v>78.07</v>
      </c>
      <c r="J121" s="24">
        <v>16</v>
      </c>
      <c r="K121" s="24">
        <v>21</v>
      </c>
      <c r="L121" s="126">
        <f>IFERROR(J121/K121,"")</f>
        <v>0.761904761904762</v>
      </c>
      <c r="M121" s="24">
        <v>67</v>
      </c>
      <c r="N121" s="24">
        <v>87</v>
      </c>
      <c r="O121" s="126">
        <f>IFERROR(M121/N121,"")</f>
        <v>0.770114942528736</v>
      </c>
      <c r="P121" s="127"/>
    </row>
    <row r="122" customHeight="1" spans="1:16">
      <c r="A122" s="121">
        <v>118</v>
      </c>
      <c r="B122" s="77">
        <v>2018015106</v>
      </c>
      <c r="C122" s="69" t="s">
        <v>141</v>
      </c>
      <c r="D122" s="77">
        <v>2018</v>
      </c>
      <c r="E122" s="79" t="s">
        <v>140</v>
      </c>
      <c r="F122" s="98">
        <v>9.11</v>
      </c>
      <c r="G122" s="98">
        <v>61.28</v>
      </c>
      <c r="H122" s="98">
        <v>4.47</v>
      </c>
      <c r="I122" s="125">
        <v>74.86</v>
      </c>
      <c r="J122" s="24">
        <v>19</v>
      </c>
      <c r="K122" s="24">
        <v>21</v>
      </c>
      <c r="L122" s="126">
        <f>IFERROR(J122/K122,"")</f>
        <v>0.904761904761905</v>
      </c>
      <c r="M122" s="24">
        <v>76</v>
      </c>
      <c r="N122" s="24">
        <v>87</v>
      </c>
      <c r="O122" s="126">
        <f>IFERROR(M122/N122,"")</f>
        <v>0.873563218390805</v>
      </c>
      <c r="P122" s="127"/>
    </row>
    <row r="123" customHeight="1" spans="1:16">
      <c r="A123" s="121">
        <v>119</v>
      </c>
      <c r="B123" s="77">
        <v>2018015107</v>
      </c>
      <c r="C123" s="69" t="s">
        <v>142</v>
      </c>
      <c r="D123" s="77">
        <v>2018</v>
      </c>
      <c r="E123" s="79" t="s">
        <v>140</v>
      </c>
      <c r="F123" s="98">
        <v>8.63</v>
      </c>
      <c r="G123" s="98">
        <v>60.94</v>
      </c>
      <c r="H123" s="98">
        <v>4.34</v>
      </c>
      <c r="I123" s="125">
        <v>73.91</v>
      </c>
      <c r="J123" s="24">
        <v>20</v>
      </c>
      <c r="K123" s="24">
        <v>21</v>
      </c>
      <c r="L123" s="126">
        <f>IFERROR(J123/K123,"")</f>
        <v>0.952380952380952</v>
      </c>
      <c r="M123" s="24">
        <v>80</v>
      </c>
      <c r="N123" s="24">
        <v>87</v>
      </c>
      <c r="O123" s="126">
        <f>IFERROR(M123/N123,"")</f>
        <v>0.919540229885057</v>
      </c>
      <c r="P123" s="127"/>
    </row>
    <row r="124" customHeight="1" spans="1:16">
      <c r="A124" s="121">
        <v>120</v>
      </c>
      <c r="B124" s="77">
        <v>2018015108</v>
      </c>
      <c r="C124" s="69" t="s">
        <v>143</v>
      </c>
      <c r="D124" s="77">
        <v>2018</v>
      </c>
      <c r="E124" s="79" t="s">
        <v>140</v>
      </c>
      <c r="F124" s="98">
        <v>9.71</v>
      </c>
      <c r="G124" s="98">
        <v>69.1326</v>
      </c>
      <c r="H124" s="98">
        <v>6.65</v>
      </c>
      <c r="I124" s="125">
        <v>85.4926</v>
      </c>
      <c r="J124" s="24">
        <v>5</v>
      </c>
      <c r="K124" s="24">
        <v>21</v>
      </c>
      <c r="L124" s="126">
        <f>IFERROR(J124/K124,"")</f>
        <v>0.238095238095238</v>
      </c>
      <c r="M124" s="24">
        <v>22</v>
      </c>
      <c r="N124" s="24">
        <v>87</v>
      </c>
      <c r="O124" s="126">
        <f>IFERROR(M124/N124,"")</f>
        <v>0.252873563218391</v>
      </c>
      <c r="P124" s="127"/>
    </row>
    <row r="125" customHeight="1" spans="1:16">
      <c r="A125" s="121">
        <v>121</v>
      </c>
      <c r="B125" s="77">
        <v>2018015109</v>
      </c>
      <c r="C125" s="69" t="s">
        <v>144</v>
      </c>
      <c r="D125" s="77">
        <v>2018</v>
      </c>
      <c r="E125" s="79" t="s">
        <v>140</v>
      </c>
      <c r="F125" s="98">
        <v>9.61</v>
      </c>
      <c r="G125" s="98">
        <v>64.25</v>
      </c>
      <c r="H125" s="98">
        <v>5.61</v>
      </c>
      <c r="I125" s="125">
        <v>79.47</v>
      </c>
      <c r="J125" s="24">
        <v>13</v>
      </c>
      <c r="K125" s="24">
        <v>21</v>
      </c>
      <c r="L125" s="126">
        <f>IFERROR(J125/K125,"")</f>
        <v>0.619047619047619</v>
      </c>
      <c r="M125" s="24">
        <v>56</v>
      </c>
      <c r="N125" s="24">
        <v>87</v>
      </c>
      <c r="O125" s="126">
        <f>IFERROR(M125/N125,"")</f>
        <v>0.64367816091954</v>
      </c>
      <c r="P125" s="127"/>
    </row>
    <row r="126" customHeight="1" spans="1:16">
      <c r="A126" s="121">
        <v>122</v>
      </c>
      <c r="B126" s="77">
        <v>2018015110</v>
      </c>
      <c r="C126" s="69" t="s">
        <v>145</v>
      </c>
      <c r="D126" s="77">
        <v>2018</v>
      </c>
      <c r="E126" s="79" t="s">
        <v>140</v>
      </c>
      <c r="F126" s="98">
        <v>9.76</v>
      </c>
      <c r="G126" s="98">
        <v>63.1</v>
      </c>
      <c r="H126" s="98">
        <v>6.09</v>
      </c>
      <c r="I126" s="125">
        <v>78.95</v>
      </c>
      <c r="J126" s="24">
        <v>14</v>
      </c>
      <c r="K126" s="24">
        <v>21</v>
      </c>
      <c r="L126" s="126">
        <f>IFERROR(J126/K126,"")</f>
        <v>0.666666666666667</v>
      </c>
      <c r="M126" s="24">
        <v>61</v>
      </c>
      <c r="N126" s="24">
        <v>87</v>
      </c>
      <c r="O126" s="126">
        <f>IFERROR(M126/N126,"")</f>
        <v>0.701149425287356</v>
      </c>
      <c r="P126" s="127"/>
    </row>
    <row r="127" customHeight="1" spans="1:16">
      <c r="A127" s="121">
        <v>123</v>
      </c>
      <c r="B127" s="77">
        <v>2018015112</v>
      </c>
      <c r="C127" s="69" t="s">
        <v>146</v>
      </c>
      <c r="D127" s="77">
        <v>2018</v>
      </c>
      <c r="E127" s="79" t="s">
        <v>140</v>
      </c>
      <c r="F127" s="98">
        <v>9.44</v>
      </c>
      <c r="G127" s="98">
        <v>63.19</v>
      </c>
      <c r="H127" s="98">
        <v>4.59</v>
      </c>
      <c r="I127" s="125">
        <v>77.22</v>
      </c>
      <c r="J127" s="24">
        <v>17</v>
      </c>
      <c r="K127" s="24">
        <v>21</v>
      </c>
      <c r="L127" s="126">
        <f>IFERROR(J127/K127,"")</f>
        <v>0.80952380952381</v>
      </c>
      <c r="M127" s="24">
        <v>69</v>
      </c>
      <c r="N127" s="24">
        <v>87</v>
      </c>
      <c r="O127" s="126">
        <f>IFERROR(M127/N127,"")</f>
        <v>0.793103448275862</v>
      </c>
      <c r="P127" s="127"/>
    </row>
    <row r="128" customHeight="1" spans="1:16">
      <c r="A128" s="121">
        <v>124</v>
      </c>
      <c r="B128" s="77">
        <v>2018015113</v>
      </c>
      <c r="C128" s="69" t="s">
        <v>147</v>
      </c>
      <c r="D128" s="77">
        <v>2018</v>
      </c>
      <c r="E128" s="79" t="s">
        <v>140</v>
      </c>
      <c r="F128" s="98">
        <v>9.78</v>
      </c>
      <c r="G128" s="98">
        <v>70.64</v>
      </c>
      <c r="H128" s="98">
        <v>6.62</v>
      </c>
      <c r="I128" s="125">
        <v>87.04</v>
      </c>
      <c r="J128" s="24">
        <v>4</v>
      </c>
      <c r="K128" s="24">
        <v>21</v>
      </c>
      <c r="L128" s="126">
        <f>IFERROR(J128/K128,"")</f>
        <v>0.19047619047619</v>
      </c>
      <c r="M128" s="24">
        <v>14</v>
      </c>
      <c r="N128" s="24">
        <v>87</v>
      </c>
      <c r="O128" s="126">
        <f>IFERROR(M128/N128,"")</f>
        <v>0.160919540229885</v>
      </c>
      <c r="P128" s="127"/>
    </row>
    <row r="129" customHeight="1" spans="1:16">
      <c r="A129" s="121">
        <v>125</v>
      </c>
      <c r="B129" s="77">
        <v>2018015114</v>
      </c>
      <c r="C129" s="69" t="s">
        <v>148</v>
      </c>
      <c r="D129" s="77">
        <v>2018</v>
      </c>
      <c r="E129" s="79" t="s">
        <v>140</v>
      </c>
      <c r="F129" s="98">
        <v>9.77</v>
      </c>
      <c r="G129" s="98">
        <v>69.45</v>
      </c>
      <c r="H129" s="98">
        <v>5.15</v>
      </c>
      <c r="I129" s="125">
        <v>84.37</v>
      </c>
      <c r="J129" s="24">
        <v>7</v>
      </c>
      <c r="K129" s="24">
        <v>21</v>
      </c>
      <c r="L129" s="126">
        <f>IFERROR(J129/K129,"")</f>
        <v>0.333333333333333</v>
      </c>
      <c r="M129" s="24">
        <v>31</v>
      </c>
      <c r="N129" s="24">
        <v>87</v>
      </c>
      <c r="O129" s="126">
        <f>IFERROR(M129/N129,"")</f>
        <v>0.35632183908046</v>
      </c>
      <c r="P129" s="127"/>
    </row>
    <row r="130" customHeight="1" spans="1:16">
      <c r="A130" s="121">
        <v>126</v>
      </c>
      <c r="B130" s="77">
        <v>2018015115</v>
      </c>
      <c r="C130" s="69" t="s">
        <v>149</v>
      </c>
      <c r="D130" s="77">
        <v>2018</v>
      </c>
      <c r="E130" s="79" t="s">
        <v>140</v>
      </c>
      <c r="F130" s="98">
        <v>9.55</v>
      </c>
      <c r="G130" s="98">
        <v>64.68</v>
      </c>
      <c r="H130" s="98">
        <v>4.45</v>
      </c>
      <c r="I130" s="125">
        <v>78.68</v>
      </c>
      <c r="J130" s="24">
        <v>15</v>
      </c>
      <c r="K130" s="24">
        <v>21</v>
      </c>
      <c r="L130" s="126">
        <f>IFERROR(J130/K130,"")</f>
        <v>0.714285714285714</v>
      </c>
      <c r="M130" s="24">
        <v>63</v>
      </c>
      <c r="N130" s="24">
        <v>87</v>
      </c>
      <c r="O130" s="126">
        <f>IFERROR(M130/N130,"")</f>
        <v>0.724137931034483</v>
      </c>
      <c r="P130" s="127"/>
    </row>
    <row r="131" customHeight="1" spans="1:16">
      <c r="A131" s="121">
        <v>127</v>
      </c>
      <c r="B131" s="77">
        <v>2018015116</v>
      </c>
      <c r="C131" s="69" t="s">
        <v>150</v>
      </c>
      <c r="D131" s="77">
        <v>2018</v>
      </c>
      <c r="E131" s="79" t="s">
        <v>140</v>
      </c>
      <c r="F131" s="98">
        <v>9.84</v>
      </c>
      <c r="G131" s="98">
        <v>73.48</v>
      </c>
      <c r="H131" s="98">
        <v>6.31</v>
      </c>
      <c r="I131" s="125">
        <v>89.63</v>
      </c>
      <c r="J131" s="24">
        <v>2</v>
      </c>
      <c r="K131" s="24">
        <v>21</v>
      </c>
      <c r="L131" s="126">
        <f>IFERROR(J131/K131,"")</f>
        <v>0.0952380952380952</v>
      </c>
      <c r="M131" s="24">
        <v>5</v>
      </c>
      <c r="N131" s="24">
        <v>87</v>
      </c>
      <c r="O131" s="126">
        <f>IFERROR(M131/N131,"")</f>
        <v>0.0574712643678161</v>
      </c>
      <c r="P131" s="127"/>
    </row>
    <row r="132" customHeight="1" spans="1:16">
      <c r="A132" s="121">
        <v>128</v>
      </c>
      <c r="B132" s="77">
        <v>2018015117</v>
      </c>
      <c r="C132" s="69" t="s">
        <v>151</v>
      </c>
      <c r="D132" s="77">
        <v>2018</v>
      </c>
      <c r="E132" s="79" t="s">
        <v>140</v>
      </c>
      <c r="F132" s="98">
        <v>8.52</v>
      </c>
      <c r="G132" s="98">
        <v>61.5</v>
      </c>
      <c r="H132" s="98">
        <v>4.92</v>
      </c>
      <c r="I132" s="125">
        <v>74.94</v>
      </c>
      <c r="J132" s="24">
        <v>18</v>
      </c>
      <c r="K132" s="24">
        <v>21</v>
      </c>
      <c r="L132" s="126">
        <f>IFERROR(J132/K132,"")</f>
        <v>0.857142857142857</v>
      </c>
      <c r="M132" s="24">
        <v>75</v>
      </c>
      <c r="N132" s="24">
        <v>87</v>
      </c>
      <c r="O132" s="126">
        <f>IFERROR(M132/N132,"")</f>
        <v>0.862068965517241</v>
      </c>
      <c r="P132" s="127"/>
    </row>
    <row r="133" customHeight="1" spans="1:16">
      <c r="A133" s="121">
        <v>129</v>
      </c>
      <c r="B133" s="77">
        <v>2018015118</v>
      </c>
      <c r="C133" s="69" t="s">
        <v>152</v>
      </c>
      <c r="D133" s="77">
        <v>2018</v>
      </c>
      <c r="E133" s="79" t="s">
        <v>140</v>
      </c>
      <c r="F133" s="98">
        <v>8.33</v>
      </c>
      <c r="G133" s="98">
        <v>67.63</v>
      </c>
      <c r="H133" s="98">
        <v>4.81</v>
      </c>
      <c r="I133" s="125">
        <v>80.77</v>
      </c>
      <c r="J133" s="24">
        <v>11</v>
      </c>
      <c r="K133" s="24">
        <v>21</v>
      </c>
      <c r="L133" s="126">
        <f>IFERROR(J133/K133,"")</f>
        <v>0.523809523809524</v>
      </c>
      <c r="M133" s="24">
        <v>48</v>
      </c>
      <c r="N133" s="24">
        <v>87</v>
      </c>
      <c r="O133" s="126">
        <f>IFERROR(M133/N133,"")</f>
        <v>0.551724137931034</v>
      </c>
      <c r="P133" s="127"/>
    </row>
    <row r="134" customHeight="1" spans="1:16">
      <c r="A134" s="121">
        <v>130</v>
      </c>
      <c r="B134" s="77">
        <v>2018015120</v>
      </c>
      <c r="C134" s="69" t="s">
        <v>153</v>
      </c>
      <c r="D134" s="77">
        <v>2018</v>
      </c>
      <c r="E134" s="79" t="s">
        <v>140</v>
      </c>
      <c r="F134" s="98">
        <v>8.13</v>
      </c>
      <c r="G134" s="98">
        <v>69.14</v>
      </c>
      <c r="H134" s="98">
        <v>5.05</v>
      </c>
      <c r="I134" s="125">
        <v>82.32</v>
      </c>
      <c r="J134" s="24">
        <v>10</v>
      </c>
      <c r="K134" s="24">
        <v>21</v>
      </c>
      <c r="L134" s="126">
        <f>IFERROR(J134/K134,"")</f>
        <v>0.476190476190476</v>
      </c>
      <c r="M134" s="24">
        <v>40</v>
      </c>
      <c r="N134" s="24">
        <v>87</v>
      </c>
      <c r="O134" s="126">
        <f>IFERROR(M134/N134,"")</f>
        <v>0.459770114942529</v>
      </c>
      <c r="P134" s="127"/>
    </row>
    <row r="135" customHeight="1" spans="1:16">
      <c r="A135" s="121">
        <v>131</v>
      </c>
      <c r="B135" s="77">
        <v>2018015121</v>
      </c>
      <c r="C135" s="69" t="s">
        <v>154</v>
      </c>
      <c r="D135" s="77">
        <v>2018</v>
      </c>
      <c r="E135" s="79" t="s">
        <v>140</v>
      </c>
      <c r="F135" s="98">
        <v>8.28</v>
      </c>
      <c r="G135" s="98">
        <v>59.8543</v>
      </c>
      <c r="H135" s="98">
        <v>4.162</v>
      </c>
      <c r="I135" s="125">
        <v>72.2963</v>
      </c>
      <c r="J135" s="24">
        <v>21</v>
      </c>
      <c r="K135" s="24">
        <v>21</v>
      </c>
      <c r="L135" s="126">
        <f>IFERROR(J135/K135,"")</f>
        <v>1</v>
      </c>
      <c r="M135" s="24">
        <v>84</v>
      </c>
      <c r="N135" s="24">
        <v>87</v>
      </c>
      <c r="O135" s="126">
        <f>IFERROR(M135/N135,"")</f>
        <v>0.96551724137931</v>
      </c>
      <c r="P135" s="127"/>
    </row>
    <row r="136" customHeight="1" spans="1:16">
      <c r="A136" s="121">
        <v>132</v>
      </c>
      <c r="B136" s="77">
        <v>2018015122</v>
      </c>
      <c r="C136" s="69" t="s">
        <v>155</v>
      </c>
      <c r="D136" s="77">
        <v>2018</v>
      </c>
      <c r="E136" s="79" t="s">
        <v>140</v>
      </c>
      <c r="F136" s="98">
        <v>8.5</v>
      </c>
      <c r="G136" s="98">
        <v>72.09</v>
      </c>
      <c r="H136" s="98">
        <v>4.86</v>
      </c>
      <c r="I136" s="125">
        <v>85.45</v>
      </c>
      <c r="J136" s="24">
        <v>6</v>
      </c>
      <c r="K136" s="24">
        <v>21</v>
      </c>
      <c r="L136" s="126">
        <f>IFERROR(J136/K136,"")</f>
        <v>0.285714285714286</v>
      </c>
      <c r="M136" s="24">
        <v>23</v>
      </c>
      <c r="N136" s="24">
        <v>87</v>
      </c>
      <c r="O136" s="126">
        <f>IFERROR(M136/N136,"")</f>
        <v>0.264367816091954</v>
      </c>
      <c r="P136" s="127"/>
    </row>
    <row r="137" customHeight="1" spans="1:16">
      <c r="A137" s="121">
        <v>133</v>
      </c>
      <c r="B137" s="77">
        <v>2018015123</v>
      </c>
      <c r="C137" s="69" t="s">
        <v>156</v>
      </c>
      <c r="D137" s="77">
        <v>2018</v>
      </c>
      <c r="E137" s="79" t="s">
        <v>140</v>
      </c>
      <c r="F137" s="98">
        <v>8.97</v>
      </c>
      <c r="G137" s="98">
        <v>73.59</v>
      </c>
      <c r="H137" s="98">
        <v>6.2</v>
      </c>
      <c r="I137" s="125">
        <v>88.76</v>
      </c>
      <c r="J137" s="24">
        <v>3</v>
      </c>
      <c r="K137" s="24">
        <v>21</v>
      </c>
      <c r="L137" s="126">
        <f>IFERROR(J137/K137,"")</f>
        <v>0.142857142857143</v>
      </c>
      <c r="M137" s="24">
        <v>7</v>
      </c>
      <c r="N137" s="24">
        <v>87</v>
      </c>
      <c r="O137" s="126">
        <f>IFERROR(M137/N137,"")</f>
        <v>0.0804597701149425</v>
      </c>
      <c r="P137" s="127"/>
    </row>
    <row r="138" customHeight="1" spans="1:16">
      <c r="A138" s="121">
        <v>134</v>
      </c>
      <c r="B138" s="77">
        <v>2018015125</v>
      </c>
      <c r="C138" s="69" t="s">
        <v>157</v>
      </c>
      <c r="D138" s="77">
        <v>2018</v>
      </c>
      <c r="E138" s="79" t="s">
        <v>140</v>
      </c>
      <c r="F138" s="98">
        <v>8.6</v>
      </c>
      <c r="G138" s="98">
        <v>70.45</v>
      </c>
      <c r="H138" s="98">
        <v>5.307</v>
      </c>
      <c r="I138" s="125">
        <v>84.357</v>
      </c>
      <c r="J138" s="24">
        <v>8</v>
      </c>
      <c r="K138" s="24">
        <v>21</v>
      </c>
      <c r="L138" s="126">
        <f>IFERROR(J138/K138,"")</f>
        <v>0.380952380952381</v>
      </c>
      <c r="M138" s="24">
        <v>32</v>
      </c>
      <c r="N138" s="24">
        <v>87</v>
      </c>
      <c r="O138" s="126">
        <f>IFERROR(M138/N138,"")</f>
        <v>0.367816091954023</v>
      </c>
      <c r="P138" s="127"/>
    </row>
    <row r="139" customHeight="1" spans="1:16">
      <c r="A139" s="121">
        <v>135</v>
      </c>
      <c r="B139" s="77">
        <v>2018015126</v>
      </c>
      <c r="C139" s="69" t="s">
        <v>158</v>
      </c>
      <c r="D139" s="77">
        <v>2018</v>
      </c>
      <c r="E139" s="79" t="s">
        <v>140</v>
      </c>
      <c r="F139" s="98">
        <v>7.7</v>
      </c>
      <c r="G139" s="98">
        <v>68.06</v>
      </c>
      <c r="H139" s="98">
        <v>4.202</v>
      </c>
      <c r="I139" s="125">
        <v>79.962</v>
      </c>
      <c r="J139" s="24">
        <v>12</v>
      </c>
      <c r="K139" s="24">
        <v>21</v>
      </c>
      <c r="L139" s="126">
        <f>IFERROR(J139/K139,"")</f>
        <v>0.571428571428571</v>
      </c>
      <c r="M139" s="24">
        <v>54</v>
      </c>
      <c r="N139" s="24">
        <v>87</v>
      </c>
      <c r="O139" s="126">
        <f>IFERROR(M139/N139,"")</f>
        <v>0.620689655172414</v>
      </c>
      <c r="P139" s="127"/>
    </row>
    <row r="140" customHeight="1" spans="1:16">
      <c r="A140" s="121">
        <v>136</v>
      </c>
      <c r="B140" s="77">
        <v>2018015127</v>
      </c>
      <c r="C140" s="69" t="s">
        <v>159</v>
      </c>
      <c r="D140" s="77">
        <v>2018</v>
      </c>
      <c r="E140" s="79" t="s">
        <v>140</v>
      </c>
      <c r="F140" s="98">
        <v>8.27</v>
      </c>
      <c r="G140" s="98">
        <v>70.17</v>
      </c>
      <c r="H140" s="98">
        <v>4.4</v>
      </c>
      <c r="I140" s="125">
        <v>82.84</v>
      </c>
      <c r="J140" s="24">
        <v>9</v>
      </c>
      <c r="K140" s="24">
        <v>21</v>
      </c>
      <c r="L140" s="126">
        <f>IFERROR(J140/K140,"")</f>
        <v>0.428571428571429</v>
      </c>
      <c r="M140" s="24">
        <v>37</v>
      </c>
      <c r="N140" s="24">
        <v>87</v>
      </c>
      <c r="O140" s="126">
        <f>IFERROR(M140/N140,"")</f>
        <v>0.425287356321839</v>
      </c>
      <c r="P140" s="127"/>
    </row>
    <row r="141" customHeight="1" spans="1:16">
      <c r="A141" s="121">
        <v>137</v>
      </c>
      <c r="B141" s="77">
        <v>2018015128</v>
      </c>
      <c r="C141" s="69" t="s">
        <v>160</v>
      </c>
      <c r="D141" s="77">
        <v>2018</v>
      </c>
      <c r="E141" s="79" t="s">
        <v>140</v>
      </c>
      <c r="F141" s="98">
        <v>9.72</v>
      </c>
      <c r="G141" s="98">
        <v>74</v>
      </c>
      <c r="H141" s="98">
        <v>6.68</v>
      </c>
      <c r="I141" s="125">
        <v>90.4</v>
      </c>
      <c r="J141" s="24">
        <v>1</v>
      </c>
      <c r="K141" s="24">
        <v>21</v>
      </c>
      <c r="L141" s="126">
        <f>IFERROR(J141/K141,"")</f>
        <v>0.0476190476190476</v>
      </c>
      <c r="M141" s="24">
        <v>3</v>
      </c>
      <c r="N141" s="24">
        <v>87</v>
      </c>
      <c r="O141" s="126">
        <f>IFERROR(M141/N141,"")</f>
        <v>0.0344827586206897</v>
      </c>
      <c r="P141" s="127"/>
    </row>
    <row r="142" customHeight="1" spans="1:16">
      <c r="A142" s="121">
        <v>138</v>
      </c>
      <c r="B142" s="77">
        <v>2017010860</v>
      </c>
      <c r="C142" s="69" t="s">
        <v>161</v>
      </c>
      <c r="D142" s="77">
        <v>2018</v>
      </c>
      <c r="E142" s="79" t="s">
        <v>162</v>
      </c>
      <c r="F142" s="98">
        <v>9.2</v>
      </c>
      <c r="G142" s="98">
        <v>70.8</v>
      </c>
      <c r="H142" s="98">
        <v>5.75</v>
      </c>
      <c r="I142" s="125">
        <v>85.75</v>
      </c>
      <c r="J142" s="24">
        <v>6</v>
      </c>
      <c r="K142" s="24">
        <v>22</v>
      </c>
      <c r="L142" s="126">
        <f>IFERROR(J142/K142,"")</f>
        <v>0.272727272727273</v>
      </c>
      <c r="M142" s="24">
        <v>19</v>
      </c>
      <c r="N142" s="24">
        <v>87</v>
      </c>
      <c r="O142" s="126">
        <f>IFERROR(M142/N142,"")</f>
        <v>0.218390804597701</v>
      </c>
      <c r="P142" s="127"/>
    </row>
    <row r="143" customHeight="1" spans="1:16">
      <c r="A143" s="121">
        <v>139</v>
      </c>
      <c r="B143" s="77">
        <v>2017013821</v>
      </c>
      <c r="C143" s="69" t="s">
        <v>163</v>
      </c>
      <c r="D143" s="77">
        <v>2018</v>
      </c>
      <c r="E143" s="79" t="s">
        <v>162</v>
      </c>
      <c r="F143" s="98">
        <v>8.9</v>
      </c>
      <c r="G143" s="98">
        <v>65.14</v>
      </c>
      <c r="H143" s="98">
        <v>4.2</v>
      </c>
      <c r="I143" s="125">
        <v>78.24</v>
      </c>
      <c r="J143" s="24">
        <v>17</v>
      </c>
      <c r="K143" s="24">
        <v>22</v>
      </c>
      <c r="L143" s="126">
        <f>IFERROR(J143/K143,"")</f>
        <v>0.772727272727273</v>
      </c>
      <c r="M143" s="24">
        <v>64</v>
      </c>
      <c r="N143" s="24">
        <v>87</v>
      </c>
      <c r="O143" s="126">
        <f>IFERROR(M143/N143,"")</f>
        <v>0.735632183908046</v>
      </c>
      <c r="P143" s="127"/>
    </row>
    <row r="144" customHeight="1" spans="1:16">
      <c r="A144" s="121">
        <v>140</v>
      </c>
      <c r="B144" s="77">
        <v>2018013575</v>
      </c>
      <c r="C144" s="69" t="s">
        <v>164</v>
      </c>
      <c r="D144" s="77">
        <v>2018</v>
      </c>
      <c r="E144" s="79" t="s">
        <v>162</v>
      </c>
      <c r="F144" s="98">
        <v>9.5</v>
      </c>
      <c r="G144" s="98">
        <v>66.2</v>
      </c>
      <c r="H144" s="98">
        <v>5.2</v>
      </c>
      <c r="I144" s="125">
        <v>80.9</v>
      </c>
      <c r="J144" s="24">
        <v>11</v>
      </c>
      <c r="K144" s="24">
        <v>22</v>
      </c>
      <c r="L144" s="126">
        <f>IFERROR(J144/K144,"")</f>
        <v>0.5</v>
      </c>
      <c r="M144" s="24">
        <v>47</v>
      </c>
      <c r="N144" s="24">
        <v>87</v>
      </c>
      <c r="O144" s="126">
        <f>IFERROR(M144/N144,"")</f>
        <v>0.540229885057471</v>
      </c>
      <c r="P144" s="127"/>
    </row>
    <row r="145" customHeight="1" spans="1:16">
      <c r="A145" s="121">
        <v>141</v>
      </c>
      <c r="B145" s="77">
        <v>2018015129</v>
      </c>
      <c r="C145" s="69" t="s">
        <v>165</v>
      </c>
      <c r="D145" s="77">
        <v>2018</v>
      </c>
      <c r="E145" s="79" t="s">
        <v>162</v>
      </c>
      <c r="F145" s="98">
        <v>8.54</v>
      </c>
      <c r="G145" s="98">
        <v>63.36</v>
      </c>
      <c r="H145" s="98">
        <v>6.23</v>
      </c>
      <c r="I145" s="125">
        <v>78.13</v>
      </c>
      <c r="J145" s="24">
        <v>18</v>
      </c>
      <c r="K145" s="24">
        <v>22</v>
      </c>
      <c r="L145" s="126">
        <f>IFERROR(J145/K145,"")</f>
        <v>0.818181818181818</v>
      </c>
      <c r="M145" s="24">
        <v>65</v>
      </c>
      <c r="N145" s="24">
        <v>87</v>
      </c>
      <c r="O145" s="126">
        <f>IFERROR(M145/N145,"")</f>
        <v>0.747126436781609</v>
      </c>
      <c r="P145" s="127"/>
    </row>
    <row r="146" customHeight="1" spans="1:16">
      <c r="A146" s="121">
        <v>142</v>
      </c>
      <c r="B146" s="77">
        <v>2018015130</v>
      </c>
      <c r="C146" s="69" t="s">
        <v>166</v>
      </c>
      <c r="D146" s="77">
        <v>2018</v>
      </c>
      <c r="E146" s="79" t="s">
        <v>162</v>
      </c>
      <c r="F146" s="98">
        <v>9.1</v>
      </c>
      <c r="G146" s="98">
        <v>64.13</v>
      </c>
      <c r="H146" s="98">
        <v>5.86</v>
      </c>
      <c r="I146" s="125">
        <v>79.09</v>
      </c>
      <c r="J146" s="24">
        <v>15</v>
      </c>
      <c r="K146" s="24">
        <v>22</v>
      </c>
      <c r="L146" s="126">
        <f>IFERROR(J146/K146,"")</f>
        <v>0.681818181818182</v>
      </c>
      <c r="M146" s="24">
        <v>60</v>
      </c>
      <c r="N146" s="24">
        <v>87</v>
      </c>
      <c r="O146" s="126">
        <f>IFERROR(M146/N146,"")</f>
        <v>0.689655172413793</v>
      </c>
      <c r="P146" s="127"/>
    </row>
    <row r="147" customHeight="1" spans="1:16">
      <c r="A147" s="121">
        <v>143</v>
      </c>
      <c r="B147" s="77">
        <v>2018015132</v>
      </c>
      <c r="C147" s="69" t="s">
        <v>167</v>
      </c>
      <c r="D147" s="77">
        <v>2018</v>
      </c>
      <c r="E147" s="79" t="s">
        <v>162</v>
      </c>
      <c r="F147" s="98">
        <v>9.1</v>
      </c>
      <c r="G147" s="98">
        <v>60.4</v>
      </c>
      <c r="H147" s="98">
        <v>4.63</v>
      </c>
      <c r="I147" s="125">
        <v>74.13</v>
      </c>
      <c r="J147" s="24">
        <v>21</v>
      </c>
      <c r="K147" s="24">
        <v>22</v>
      </c>
      <c r="L147" s="126">
        <f>IFERROR(J147/K147,"")</f>
        <v>0.954545454545455</v>
      </c>
      <c r="M147" s="24">
        <v>79</v>
      </c>
      <c r="N147" s="24">
        <v>87</v>
      </c>
      <c r="O147" s="126">
        <f>IFERROR(M147/N147,"")</f>
        <v>0.908045977011494</v>
      </c>
      <c r="P147" s="127"/>
    </row>
    <row r="148" customHeight="1" spans="1:16">
      <c r="A148" s="121">
        <v>144</v>
      </c>
      <c r="B148" s="77">
        <v>2018015133</v>
      </c>
      <c r="C148" s="69" t="s">
        <v>168</v>
      </c>
      <c r="D148" s="77">
        <v>2018</v>
      </c>
      <c r="E148" s="79" t="s">
        <v>162</v>
      </c>
      <c r="F148" s="98">
        <v>8.6</v>
      </c>
      <c r="G148" s="98">
        <v>66.63</v>
      </c>
      <c r="H148" s="98">
        <v>4.63</v>
      </c>
      <c r="I148" s="125">
        <v>79.86</v>
      </c>
      <c r="J148" s="24">
        <v>14</v>
      </c>
      <c r="K148" s="24">
        <v>22</v>
      </c>
      <c r="L148" s="126">
        <f>IFERROR(J148/K148,"")</f>
        <v>0.636363636363636</v>
      </c>
      <c r="M148" s="24">
        <v>55</v>
      </c>
      <c r="N148" s="24">
        <v>87</v>
      </c>
      <c r="O148" s="126">
        <f>IFERROR(M148/N148,"")</f>
        <v>0.632183908045977</v>
      </c>
      <c r="P148" s="127"/>
    </row>
    <row r="149" customHeight="1" spans="1:16">
      <c r="A149" s="121">
        <v>145</v>
      </c>
      <c r="B149" s="77">
        <v>2018015134</v>
      </c>
      <c r="C149" s="69" t="s">
        <v>169</v>
      </c>
      <c r="D149" s="77">
        <v>2018</v>
      </c>
      <c r="E149" s="79" t="s">
        <v>162</v>
      </c>
      <c r="F149" s="98">
        <v>9.24</v>
      </c>
      <c r="G149" s="98">
        <v>66.2</v>
      </c>
      <c r="H149" s="98">
        <v>4.82</v>
      </c>
      <c r="I149" s="125">
        <v>80.26</v>
      </c>
      <c r="J149" s="24">
        <v>13</v>
      </c>
      <c r="K149" s="24">
        <v>22</v>
      </c>
      <c r="L149" s="126">
        <f>IFERROR(J149/K149,"")</f>
        <v>0.590909090909091</v>
      </c>
      <c r="M149" s="24">
        <v>53</v>
      </c>
      <c r="N149" s="24">
        <v>87</v>
      </c>
      <c r="O149" s="126">
        <f>IFERROR(M149/N149,"")</f>
        <v>0.609195402298851</v>
      </c>
      <c r="P149" s="127"/>
    </row>
    <row r="150" customHeight="1" spans="1:16">
      <c r="A150" s="121">
        <v>146</v>
      </c>
      <c r="B150" s="77">
        <v>2018015135</v>
      </c>
      <c r="C150" s="69" t="s">
        <v>170</v>
      </c>
      <c r="D150" s="77">
        <v>2018</v>
      </c>
      <c r="E150" s="79" t="s">
        <v>162</v>
      </c>
      <c r="F150" s="98">
        <v>8.95</v>
      </c>
      <c r="G150" s="98">
        <v>69.57</v>
      </c>
      <c r="H150" s="98">
        <v>5.43</v>
      </c>
      <c r="I150" s="125">
        <v>83.95</v>
      </c>
      <c r="J150" s="24">
        <v>10</v>
      </c>
      <c r="K150" s="24">
        <v>22</v>
      </c>
      <c r="L150" s="126">
        <f>IFERROR(J150/K150,"")</f>
        <v>0.454545454545455</v>
      </c>
      <c r="M150" s="24">
        <v>35</v>
      </c>
      <c r="N150" s="24">
        <v>87</v>
      </c>
      <c r="O150" s="126">
        <f>IFERROR(M150/N150,"")</f>
        <v>0.402298850574713</v>
      </c>
      <c r="P150" s="127"/>
    </row>
    <row r="151" customHeight="1" spans="1:16">
      <c r="A151" s="121">
        <v>147</v>
      </c>
      <c r="B151" s="77">
        <v>2018015137</v>
      </c>
      <c r="C151" s="69" t="s">
        <v>171</v>
      </c>
      <c r="D151" s="77">
        <v>2018</v>
      </c>
      <c r="E151" s="79" t="s">
        <v>162</v>
      </c>
      <c r="F151" s="98">
        <v>9.7</v>
      </c>
      <c r="G151" s="98">
        <v>74.28</v>
      </c>
      <c r="H151" s="98">
        <v>6.16</v>
      </c>
      <c r="I151" s="125">
        <v>90.14</v>
      </c>
      <c r="J151" s="24">
        <v>1</v>
      </c>
      <c r="K151" s="24">
        <v>22</v>
      </c>
      <c r="L151" s="126">
        <f>IFERROR(J151/K151,"")</f>
        <v>0.0454545454545455</v>
      </c>
      <c r="M151" s="24">
        <v>4</v>
      </c>
      <c r="N151" s="24">
        <v>87</v>
      </c>
      <c r="O151" s="126">
        <f>IFERROR(M151/N151,"")</f>
        <v>0.0459770114942529</v>
      </c>
      <c r="P151" s="127"/>
    </row>
    <row r="152" customHeight="1" spans="1:16">
      <c r="A152" s="121">
        <v>148</v>
      </c>
      <c r="B152" s="77">
        <v>2018015138</v>
      </c>
      <c r="C152" s="69" t="s">
        <v>172</v>
      </c>
      <c r="D152" s="77">
        <v>2018</v>
      </c>
      <c r="E152" s="79" t="s">
        <v>162</v>
      </c>
      <c r="F152" s="98">
        <v>9.76</v>
      </c>
      <c r="G152" s="98">
        <v>62.52</v>
      </c>
      <c r="H152" s="98">
        <v>6.48</v>
      </c>
      <c r="I152" s="125">
        <v>78.76</v>
      </c>
      <c r="J152" s="24">
        <v>16</v>
      </c>
      <c r="K152" s="24">
        <v>22</v>
      </c>
      <c r="L152" s="126">
        <f>IFERROR(J152/K152,"")</f>
        <v>0.727272727272727</v>
      </c>
      <c r="M152" s="24">
        <v>62</v>
      </c>
      <c r="N152" s="24">
        <v>87</v>
      </c>
      <c r="O152" s="126">
        <f>IFERROR(M152/N152,"")</f>
        <v>0.71264367816092</v>
      </c>
      <c r="P152" s="127"/>
    </row>
    <row r="153" customHeight="1" spans="1:16">
      <c r="A153" s="121">
        <v>149</v>
      </c>
      <c r="B153" s="77">
        <v>2018015139</v>
      </c>
      <c r="C153" s="69" t="s">
        <v>173</v>
      </c>
      <c r="D153" s="77">
        <v>2018</v>
      </c>
      <c r="E153" s="79" t="s">
        <v>162</v>
      </c>
      <c r="F153" s="98">
        <v>9.6</v>
      </c>
      <c r="G153" s="98">
        <v>60.6</v>
      </c>
      <c r="H153" s="98">
        <v>4.95</v>
      </c>
      <c r="I153" s="125">
        <v>75.15</v>
      </c>
      <c r="J153" s="24">
        <v>20</v>
      </c>
      <c r="K153" s="24">
        <v>22</v>
      </c>
      <c r="L153" s="126">
        <f>IFERROR(J153/K153,"")</f>
        <v>0.909090909090909</v>
      </c>
      <c r="M153" s="24">
        <v>74</v>
      </c>
      <c r="N153" s="24">
        <v>87</v>
      </c>
      <c r="O153" s="126">
        <f>IFERROR(M153/N153,"")</f>
        <v>0.850574712643678</v>
      </c>
      <c r="P153" s="127"/>
    </row>
    <row r="154" customHeight="1" spans="1:16">
      <c r="A154" s="121">
        <v>150</v>
      </c>
      <c r="B154" s="77">
        <v>2018015141</v>
      </c>
      <c r="C154" s="69" t="s">
        <v>174</v>
      </c>
      <c r="D154" s="77">
        <v>2018</v>
      </c>
      <c r="E154" s="79" t="s">
        <v>162</v>
      </c>
      <c r="F154" s="98">
        <v>9.6</v>
      </c>
      <c r="G154" s="98">
        <v>69.03</v>
      </c>
      <c r="H154" s="98">
        <v>6.8</v>
      </c>
      <c r="I154" s="125">
        <v>85.43</v>
      </c>
      <c r="J154" s="24">
        <v>7</v>
      </c>
      <c r="K154" s="24">
        <v>22</v>
      </c>
      <c r="L154" s="126">
        <f>IFERROR(J154/K154,"")</f>
        <v>0.318181818181818</v>
      </c>
      <c r="M154" s="24">
        <v>24</v>
      </c>
      <c r="N154" s="24">
        <v>87</v>
      </c>
      <c r="O154" s="126">
        <f>IFERROR(M154/N154,"")</f>
        <v>0.275862068965517</v>
      </c>
      <c r="P154" s="127"/>
    </row>
    <row r="155" customHeight="1" spans="1:16">
      <c r="A155" s="121">
        <v>151</v>
      </c>
      <c r="B155" s="77">
        <v>2018015142</v>
      </c>
      <c r="C155" s="69" t="s">
        <v>175</v>
      </c>
      <c r="D155" s="77">
        <v>2018</v>
      </c>
      <c r="E155" s="79" t="s">
        <v>162</v>
      </c>
      <c r="F155" s="98">
        <v>9.65</v>
      </c>
      <c r="G155" s="98">
        <v>62.25</v>
      </c>
      <c r="H155" s="98">
        <v>5.65</v>
      </c>
      <c r="I155" s="125">
        <v>77.55</v>
      </c>
      <c r="J155" s="24">
        <v>19</v>
      </c>
      <c r="K155" s="24">
        <v>22</v>
      </c>
      <c r="L155" s="126">
        <f>IFERROR(J155/K155,"")</f>
        <v>0.863636363636364</v>
      </c>
      <c r="M155" s="24">
        <v>68</v>
      </c>
      <c r="N155" s="24">
        <v>87</v>
      </c>
      <c r="O155" s="126">
        <f>IFERROR(M155/N155,"")</f>
        <v>0.781609195402299</v>
      </c>
      <c r="P155" s="127"/>
    </row>
    <row r="156" customHeight="1" spans="1:16">
      <c r="A156" s="121">
        <v>152</v>
      </c>
      <c r="B156" s="77">
        <v>2018015143</v>
      </c>
      <c r="C156" s="69" t="s">
        <v>176</v>
      </c>
      <c r="D156" s="77">
        <v>2018</v>
      </c>
      <c r="E156" s="79" t="s">
        <v>162</v>
      </c>
      <c r="F156" s="98">
        <v>9.64</v>
      </c>
      <c r="G156" s="98">
        <v>69.94</v>
      </c>
      <c r="H156" s="98">
        <v>7.55</v>
      </c>
      <c r="I156" s="125">
        <v>87.13</v>
      </c>
      <c r="J156" s="24">
        <v>5</v>
      </c>
      <c r="K156" s="24">
        <v>22</v>
      </c>
      <c r="L156" s="126">
        <f>IFERROR(J156/K156,"")</f>
        <v>0.227272727272727</v>
      </c>
      <c r="M156" s="24">
        <v>13</v>
      </c>
      <c r="N156" s="24">
        <v>87</v>
      </c>
      <c r="O156" s="126">
        <f>IFERROR(M156/N156,"")</f>
        <v>0.149425287356322</v>
      </c>
      <c r="P156" s="127"/>
    </row>
    <row r="157" customHeight="1" spans="1:16">
      <c r="A157" s="121">
        <v>153</v>
      </c>
      <c r="B157" s="77">
        <v>2018015144</v>
      </c>
      <c r="C157" s="69" t="s">
        <v>177</v>
      </c>
      <c r="D157" s="77">
        <v>2018</v>
      </c>
      <c r="E157" s="79" t="s">
        <v>162</v>
      </c>
      <c r="F157" s="98">
        <v>9.5</v>
      </c>
      <c r="G157" s="98">
        <v>69.39</v>
      </c>
      <c r="H157" s="98">
        <v>5.79</v>
      </c>
      <c r="I157" s="125">
        <v>84.68</v>
      </c>
      <c r="J157" s="24">
        <v>9</v>
      </c>
      <c r="K157" s="24">
        <v>22</v>
      </c>
      <c r="L157" s="126">
        <f>IFERROR(J157/K157,"")</f>
        <v>0.409090909090909</v>
      </c>
      <c r="M157" s="24">
        <v>29</v>
      </c>
      <c r="N157" s="24">
        <v>87</v>
      </c>
      <c r="O157" s="126">
        <f>IFERROR(M157/N157,"")</f>
        <v>0.333333333333333</v>
      </c>
      <c r="P157" s="127"/>
    </row>
    <row r="158" customHeight="1" spans="1:16">
      <c r="A158" s="121">
        <v>154</v>
      </c>
      <c r="B158" s="77">
        <v>2018015145</v>
      </c>
      <c r="C158" s="69" t="s">
        <v>178</v>
      </c>
      <c r="D158" s="77">
        <v>2018</v>
      </c>
      <c r="E158" s="79" t="s">
        <v>162</v>
      </c>
      <c r="F158" s="98">
        <v>9.54</v>
      </c>
      <c r="G158" s="98">
        <v>70.37</v>
      </c>
      <c r="H158" s="98">
        <v>5.36</v>
      </c>
      <c r="I158" s="125">
        <v>85.27</v>
      </c>
      <c r="J158" s="24">
        <v>8</v>
      </c>
      <c r="K158" s="24">
        <v>22</v>
      </c>
      <c r="L158" s="126">
        <f>IFERROR(J158/K158,"")</f>
        <v>0.363636363636364</v>
      </c>
      <c r="M158" s="24">
        <v>26</v>
      </c>
      <c r="N158" s="24">
        <v>87</v>
      </c>
      <c r="O158" s="126">
        <f>IFERROR(M158/N158,"")</f>
        <v>0.298850574712644</v>
      </c>
      <c r="P158" s="127"/>
    </row>
    <row r="159" customHeight="1" spans="1:16">
      <c r="A159" s="121">
        <v>155</v>
      </c>
      <c r="B159" s="77">
        <v>2018015146</v>
      </c>
      <c r="C159" s="69" t="s">
        <v>179</v>
      </c>
      <c r="D159" s="77">
        <v>2018</v>
      </c>
      <c r="E159" s="79" t="s">
        <v>162</v>
      </c>
      <c r="F159" s="98">
        <v>9.2</v>
      </c>
      <c r="G159" s="98">
        <v>73.08</v>
      </c>
      <c r="H159" s="98">
        <v>5.33</v>
      </c>
      <c r="I159" s="125">
        <v>87.61</v>
      </c>
      <c r="J159" s="24">
        <v>3</v>
      </c>
      <c r="K159" s="24">
        <v>22</v>
      </c>
      <c r="L159" s="126">
        <f>IFERROR(J159/K159,"")</f>
        <v>0.136363636363636</v>
      </c>
      <c r="M159" s="24">
        <v>11</v>
      </c>
      <c r="N159" s="24">
        <v>87</v>
      </c>
      <c r="O159" s="126">
        <f>IFERROR(M159/N159,"")</f>
        <v>0.126436781609195</v>
      </c>
      <c r="P159" s="127"/>
    </row>
    <row r="160" customHeight="1" spans="1:16">
      <c r="A160" s="121">
        <v>156</v>
      </c>
      <c r="B160" s="77">
        <v>2018015147</v>
      </c>
      <c r="C160" s="69" t="s">
        <v>180</v>
      </c>
      <c r="D160" s="77">
        <v>2018</v>
      </c>
      <c r="E160" s="79" t="s">
        <v>162</v>
      </c>
      <c r="F160" s="98">
        <v>9.34</v>
      </c>
      <c r="G160" s="98">
        <v>57.82</v>
      </c>
      <c r="H160" s="98">
        <v>5.18</v>
      </c>
      <c r="I160" s="125">
        <v>72.34</v>
      </c>
      <c r="J160" s="24">
        <v>22</v>
      </c>
      <c r="K160" s="24">
        <v>22</v>
      </c>
      <c r="L160" s="126">
        <f>IFERROR(J160/K160,"")</f>
        <v>1</v>
      </c>
      <c r="M160" s="24">
        <v>83</v>
      </c>
      <c r="N160" s="24">
        <v>87</v>
      </c>
      <c r="O160" s="126">
        <f>IFERROR(M160/N160,"")</f>
        <v>0.954022988505747</v>
      </c>
      <c r="P160" s="127"/>
    </row>
    <row r="161" customHeight="1" spans="1:16">
      <c r="A161" s="121">
        <v>157</v>
      </c>
      <c r="B161" s="77">
        <v>2018015148</v>
      </c>
      <c r="C161" s="69" t="s">
        <v>181</v>
      </c>
      <c r="D161" s="77">
        <v>2018</v>
      </c>
      <c r="E161" s="79" t="s">
        <v>162</v>
      </c>
      <c r="F161" s="98">
        <v>9.7</v>
      </c>
      <c r="G161" s="98">
        <v>71.81</v>
      </c>
      <c r="H161" s="98">
        <v>5.95</v>
      </c>
      <c r="I161" s="125">
        <v>87.46</v>
      </c>
      <c r="J161" s="24">
        <v>4</v>
      </c>
      <c r="K161" s="24">
        <v>22</v>
      </c>
      <c r="L161" s="126">
        <f>IFERROR(J161/K161,"")</f>
        <v>0.181818181818182</v>
      </c>
      <c r="M161" s="24">
        <v>12</v>
      </c>
      <c r="N161" s="24">
        <v>87</v>
      </c>
      <c r="O161" s="126">
        <f>IFERROR(M161/N161,"")</f>
        <v>0.137931034482759</v>
      </c>
      <c r="P161" s="127"/>
    </row>
    <row r="162" customHeight="1" spans="1:16">
      <c r="A162" s="121">
        <v>158</v>
      </c>
      <c r="B162" s="77">
        <v>2018015150</v>
      </c>
      <c r="C162" s="69" t="s">
        <v>182</v>
      </c>
      <c r="D162" s="77">
        <v>2018</v>
      </c>
      <c r="E162" s="79" t="s">
        <v>162</v>
      </c>
      <c r="F162" s="98">
        <v>9.84</v>
      </c>
      <c r="G162" s="98">
        <v>72.54</v>
      </c>
      <c r="H162" s="98">
        <v>7.05</v>
      </c>
      <c r="I162" s="125">
        <v>89.43</v>
      </c>
      <c r="J162" s="24">
        <v>2</v>
      </c>
      <c r="K162" s="24">
        <v>22</v>
      </c>
      <c r="L162" s="126">
        <f>IFERROR(J162/K162,"")</f>
        <v>0.0909090909090909</v>
      </c>
      <c r="M162" s="24">
        <v>6</v>
      </c>
      <c r="N162" s="24">
        <v>87</v>
      </c>
      <c r="O162" s="126">
        <f>IFERROR(M162/N162,"")</f>
        <v>0.0689655172413793</v>
      </c>
      <c r="P162" s="127"/>
    </row>
    <row r="163" customHeight="1" spans="1:16">
      <c r="A163" s="121">
        <v>159</v>
      </c>
      <c r="B163" s="77">
        <v>2018015151</v>
      </c>
      <c r="C163" s="69" t="s">
        <v>183</v>
      </c>
      <c r="D163" s="77">
        <v>2018</v>
      </c>
      <c r="E163" s="79" t="s">
        <v>162</v>
      </c>
      <c r="F163" s="98">
        <v>9.4</v>
      </c>
      <c r="G163" s="98">
        <v>65.37</v>
      </c>
      <c r="H163" s="98">
        <v>5.59</v>
      </c>
      <c r="I163" s="125">
        <v>80.36</v>
      </c>
      <c r="J163" s="24">
        <v>12</v>
      </c>
      <c r="K163" s="24">
        <v>22</v>
      </c>
      <c r="L163" s="126">
        <f>IFERROR(J163/K163,"")</f>
        <v>0.545454545454545</v>
      </c>
      <c r="M163" s="24">
        <v>51</v>
      </c>
      <c r="N163" s="24">
        <v>87</v>
      </c>
      <c r="O163" s="126">
        <f>IFERROR(M163/N163,"")</f>
        <v>0.586206896551724</v>
      </c>
      <c r="P163" s="127"/>
    </row>
    <row r="164" customHeight="1" spans="1:16">
      <c r="A164" s="121">
        <v>160</v>
      </c>
      <c r="B164" s="77">
        <v>2017015159</v>
      </c>
      <c r="C164" s="69" t="s">
        <v>184</v>
      </c>
      <c r="D164" s="77">
        <v>2018</v>
      </c>
      <c r="E164" s="79" t="s">
        <v>185</v>
      </c>
      <c r="F164" s="98">
        <v>8.06</v>
      </c>
      <c r="G164" s="98">
        <v>47</v>
      </c>
      <c r="H164" s="98">
        <v>3.85</v>
      </c>
      <c r="I164" s="125">
        <v>58.91</v>
      </c>
      <c r="J164" s="24">
        <v>22</v>
      </c>
      <c r="K164" s="24">
        <v>22</v>
      </c>
      <c r="L164" s="126">
        <f>IFERROR(J164/K164,"")</f>
        <v>1</v>
      </c>
      <c r="M164" s="24">
        <v>87</v>
      </c>
      <c r="N164" s="24">
        <v>87</v>
      </c>
      <c r="O164" s="126">
        <f>IFERROR(M164/N164,"")</f>
        <v>1</v>
      </c>
      <c r="P164" s="127"/>
    </row>
    <row r="165" customHeight="1" spans="1:16">
      <c r="A165" s="121">
        <v>161</v>
      </c>
      <c r="B165" s="77">
        <v>2018015152</v>
      </c>
      <c r="C165" s="69" t="s">
        <v>186</v>
      </c>
      <c r="D165" s="77">
        <v>2018</v>
      </c>
      <c r="E165" s="79" t="s">
        <v>185</v>
      </c>
      <c r="F165" s="98">
        <v>9.86</v>
      </c>
      <c r="G165" s="98">
        <v>74.3</v>
      </c>
      <c r="H165" s="98">
        <v>6.36</v>
      </c>
      <c r="I165" s="125">
        <v>90.52</v>
      </c>
      <c r="J165" s="24">
        <v>2</v>
      </c>
      <c r="K165" s="24">
        <v>22</v>
      </c>
      <c r="L165" s="126">
        <f>IFERROR(J165/K165,"")</f>
        <v>0.0909090909090909</v>
      </c>
      <c r="M165" s="24">
        <v>2</v>
      </c>
      <c r="N165" s="24">
        <v>87</v>
      </c>
      <c r="O165" s="126">
        <f>IFERROR(M165/N165,"")</f>
        <v>0.0229885057471264</v>
      </c>
      <c r="P165" s="127"/>
    </row>
    <row r="166" customHeight="1" spans="1:16">
      <c r="A166" s="121">
        <v>162</v>
      </c>
      <c r="B166" s="77">
        <v>2018015153</v>
      </c>
      <c r="C166" s="69" t="s">
        <v>187</v>
      </c>
      <c r="D166" s="77">
        <v>2018</v>
      </c>
      <c r="E166" s="79" t="s">
        <v>185</v>
      </c>
      <c r="F166" s="98">
        <v>9.86</v>
      </c>
      <c r="G166" s="98">
        <v>69.3</v>
      </c>
      <c r="H166" s="98">
        <v>6.38</v>
      </c>
      <c r="I166" s="125">
        <v>85.54</v>
      </c>
      <c r="J166" s="24">
        <v>7</v>
      </c>
      <c r="K166" s="24">
        <v>22</v>
      </c>
      <c r="L166" s="126">
        <f>IFERROR(J166/K166,"")</f>
        <v>0.318181818181818</v>
      </c>
      <c r="M166" s="24">
        <v>21</v>
      </c>
      <c r="N166" s="24">
        <v>87</v>
      </c>
      <c r="O166" s="126">
        <f>IFERROR(M166/N166,"")</f>
        <v>0.241379310344828</v>
      </c>
      <c r="P166" s="127"/>
    </row>
    <row r="167" customHeight="1" spans="1:16">
      <c r="A167" s="121">
        <v>163</v>
      </c>
      <c r="B167" s="77">
        <v>2018015154</v>
      </c>
      <c r="C167" s="69" t="s">
        <v>188</v>
      </c>
      <c r="D167" s="77">
        <v>2018</v>
      </c>
      <c r="E167" s="79" t="s">
        <v>185</v>
      </c>
      <c r="F167" s="98">
        <v>9.86</v>
      </c>
      <c r="G167" s="98">
        <v>66.72</v>
      </c>
      <c r="H167" s="98">
        <v>5.7</v>
      </c>
      <c r="I167" s="125">
        <v>82.28</v>
      </c>
      <c r="J167" s="24">
        <v>10</v>
      </c>
      <c r="K167" s="24">
        <v>22</v>
      </c>
      <c r="L167" s="126">
        <f>IFERROR(J167/K167,"")</f>
        <v>0.454545454545455</v>
      </c>
      <c r="M167" s="24">
        <v>41</v>
      </c>
      <c r="N167" s="24">
        <v>87</v>
      </c>
      <c r="O167" s="126">
        <f>IFERROR(M167/N167,"")</f>
        <v>0.471264367816092</v>
      </c>
      <c r="P167" s="127"/>
    </row>
    <row r="168" customHeight="1" spans="1:16">
      <c r="A168" s="121">
        <v>164</v>
      </c>
      <c r="B168" s="77">
        <v>2018015155</v>
      </c>
      <c r="C168" s="69" t="s">
        <v>189</v>
      </c>
      <c r="D168" s="77">
        <v>2018</v>
      </c>
      <c r="E168" s="79" t="s">
        <v>185</v>
      </c>
      <c r="F168" s="98">
        <v>8.86</v>
      </c>
      <c r="G168" s="98">
        <v>59.26</v>
      </c>
      <c r="H168" s="98">
        <v>5.125</v>
      </c>
      <c r="I168" s="125">
        <v>73.245</v>
      </c>
      <c r="J168" s="24">
        <v>20</v>
      </c>
      <c r="K168" s="24">
        <v>22</v>
      </c>
      <c r="L168" s="126">
        <f>IFERROR(J168/K168,"")</f>
        <v>0.909090909090909</v>
      </c>
      <c r="M168" s="24">
        <v>82</v>
      </c>
      <c r="N168" s="24">
        <v>87</v>
      </c>
      <c r="O168" s="126">
        <f>IFERROR(M168/N168,"")</f>
        <v>0.942528735632184</v>
      </c>
      <c r="P168" s="127"/>
    </row>
    <row r="169" customHeight="1" spans="1:16">
      <c r="A169" s="121">
        <v>165</v>
      </c>
      <c r="B169" s="77">
        <v>2018015156</v>
      </c>
      <c r="C169" s="69" t="s">
        <v>190</v>
      </c>
      <c r="D169" s="77">
        <v>2018</v>
      </c>
      <c r="E169" s="79" t="s">
        <v>185</v>
      </c>
      <c r="F169" s="98">
        <v>9.66</v>
      </c>
      <c r="G169" s="98">
        <v>72.23</v>
      </c>
      <c r="H169" s="98">
        <v>6.7</v>
      </c>
      <c r="I169" s="125">
        <v>88.59</v>
      </c>
      <c r="J169" s="24">
        <v>3</v>
      </c>
      <c r="K169" s="24">
        <v>22</v>
      </c>
      <c r="L169" s="126">
        <f>IFERROR(J169/K169,"")</f>
        <v>0.136363636363636</v>
      </c>
      <c r="M169" s="24">
        <v>9</v>
      </c>
      <c r="N169" s="24">
        <v>87</v>
      </c>
      <c r="O169" s="126">
        <f>IFERROR(M169/N169,"")</f>
        <v>0.103448275862069</v>
      </c>
      <c r="P169" s="127"/>
    </row>
    <row r="170" customHeight="1" spans="1:16">
      <c r="A170" s="121">
        <v>166</v>
      </c>
      <c r="B170" s="77">
        <v>2018015157</v>
      </c>
      <c r="C170" s="69" t="s">
        <v>191</v>
      </c>
      <c r="D170" s="77">
        <v>2018</v>
      </c>
      <c r="E170" s="79" t="s">
        <v>185</v>
      </c>
      <c r="F170" s="98">
        <v>9.26</v>
      </c>
      <c r="G170" s="98">
        <v>54.38</v>
      </c>
      <c r="H170" s="98">
        <v>3.85</v>
      </c>
      <c r="I170" s="125">
        <v>67.49</v>
      </c>
      <c r="J170" s="24">
        <v>21</v>
      </c>
      <c r="K170" s="24">
        <v>22</v>
      </c>
      <c r="L170" s="126">
        <f>IFERROR(J170/K170,"")</f>
        <v>0.954545454545455</v>
      </c>
      <c r="M170" s="24">
        <v>85</v>
      </c>
      <c r="N170" s="24">
        <v>87</v>
      </c>
      <c r="O170" s="126">
        <f>IFERROR(M170/N170,"")</f>
        <v>0.977011494252874</v>
      </c>
      <c r="P170" s="127"/>
    </row>
    <row r="171" customHeight="1" spans="1:16">
      <c r="A171" s="121">
        <v>167</v>
      </c>
      <c r="B171" s="77">
        <v>2018015158</v>
      </c>
      <c r="C171" s="69" t="s">
        <v>192</v>
      </c>
      <c r="D171" s="77">
        <v>2018</v>
      </c>
      <c r="E171" s="79" t="s">
        <v>185</v>
      </c>
      <c r="F171" s="98">
        <v>9.26</v>
      </c>
      <c r="G171" s="98">
        <v>66.76</v>
      </c>
      <c r="H171" s="98">
        <v>5.833</v>
      </c>
      <c r="I171" s="125">
        <v>81.853</v>
      </c>
      <c r="J171" s="24">
        <v>11</v>
      </c>
      <c r="K171" s="24">
        <v>22</v>
      </c>
      <c r="L171" s="126">
        <f>IFERROR(J171/K171,"")</f>
        <v>0.5</v>
      </c>
      <c r="M171" s="24">
        <v>43</v>
      </c>
      <c r="N171" s="24">
        <v>87</v>
      </c>
      <c r="O171" s="126">
        <f>IFERROR(M171/N171,"")</f>
        <v>0.494252873563218</v>
      </c>
      <c r="P171" s="127"/>
    </row>
    <row r="172" customHeight="1" spans="1:16">
      <c r="A172" s="121">
        <v>168</v>
      </c>
      <c r="B172" s="77">
        <v>2018015159</v>
      </c>
      <c r="C172" s="69" t="s">
        <v>193</v>
      </c>
      <c r="D172" s="77">
        <v>2018</v>
      </c>
      <c r="E172" s="79" t="s">
        <v>185</v>
      </c>
      <c r="F172" s="98">
        <v>9.06</v>
      </c>
      <c r="G172" s="98">
        <v>60.48</v>
      </c>
      <c r="H172" s="98">
        <v>5.7</v>
      </c>
      <c r="I172" s="125">
        <v>75.24</v>
      </c>
      <c r="J172" s="24">
        <v>18</v>
      </c>
      <c r="K172" s="24">
        <v>22</v>
      </c>
      <c r="L172" s="126">
        <f>IFERROR(J172/K172,"")</f>
        <v>0.818181818181818</v>
      </c>
      <c r="M172" s="24">
        <v>73</v>
      </c>
      <c r="N172" s="24">
        <v>87</v>
      </c>
      <c r="O172" s="126">
        <f>IFERROR(M172/N172,"")</f>
        <v>0.839080459770115</v>
      </c>
      <c r="P172" s="127"/>
    </row>
    <row r="173" customHeight="1" spans="1:16">
      <c r="A173" s="121">
        <v>169</v>
      </c>
      <c r="B173" s="77">
        <v>2018015160</v>
      </c>
      <c r="C173" s="69" t="s">
        <v>194</v>
      </c>
      <c r="D173" s="77">
        <v>2018</v>
      </c>
      <c r="E173" s="79" t="s">
        <v>185</v>
      </c>
      <c r="F173" s="98">
        <v>9.36</v>
      </c>
      <c r="G173" s="98">
        <v>58.13</v>
      </c>
      <c r="H173" s="98">
        <v>5.765</v>
      </c>
      <c r="I173" s="125">
        <v>73.255</v>
      </c>
      <c r="J173" s="24">
        <v>19</v>
      </c>
      <c r="K173" s="24">
        <v>22</v>
      </c>
      <c r="L173" s="126">
        <f>IFERROR(J173/K173,"")</f>
        <v>0.863636363636364</v>
      </c>
      <c r="M173" s="24">
        <v>81</v>
      </c>
      <c r="N173" s="24">
        <v>87</v>
      </c>
      <c r="O173" s="126">
        <f>IFERROR(M173/N173,"")</f>
        <v>0.931034482758621</v>
      </c>
      <c r="P173" s="127"/>
    </row>
    <row r="174" customHeight="1" spans="1:16">
      <c r="A174" s="121">
        <v>170</v>
      </c>
      <c r="B174" s="77">
        <v>2018015161</v>
      </c>
      <c r="C174" s="69" t="s">
        <v>195</v>
      </c>
      <c r="D174" s="77">
        <v>2018</v>
      </c>
      <c r="E174" s="79" t="s">
        <v>185</v>
      </c>
      <c r="F174" s="98">
        <v>9.66</v>
      </c>
      <c r="G174" s="98">
        <v>66.7616</v>
      </c>
      <c r="H174" s="98">
        <v>5.278</v>
      </c>
      <c r="I174" s="125">
        <v>81.6996</v>
      </c>
      <c r="J174" s="24">
        <v>12</v>
      </c>
      <c r="K174" s="24">
        <v>22</v>
      </c>
      <c r="L174" s="126">
        <f>IFERROR(J174/K174,"")</f>
        <v>0.545454545454545</v>
      </c>
      <c r="M174" s="24">
        <v>44</v>
      </c>
      <c r="N174" s="24">
        <v>87</v>
      </c>
      <c r="O174" s="126">
        <f>IFERROR(M174/N174,"")</f>
        <v>0.505747126436782</v>
      </c>
      <c r="P174" s="127"/>
    </row>
    <row r="175" customHeight="1" spans="1:16">
      <c r="A175" s="121">
        <v>171</v>
      </c>
      <c r="B175" s="77">
        <v>2018015162</v>
      </c>
      <c r="C175" s="69" t="s">
        <v>196</v>
      </c>
      <c r="D175" s="77">
        <v>2018</v>
      </c>
      <c r="E175" s="79" t="s">
        <v>185</v>
      </c>
      <c r="F175" s="98">
        <v>8.86</v>
      </c>
      <c r="G175" s="98">
        <v>66.29</v>
      </c>
      <c r="H175" s="98">
        <v>4.082</v>
      </c>
      <c r="I175" s="125">
        <v>79.232</v>
      </c>
      <c r="J175" s="24">
        <v>13</v>
      </c>
      <c r="K175" s="24">
        <v>22</v>
      </c>
      <c r="L175" s="126">
        <f>IFERROR(J175/K175,"")</f>
        <v>0.590909090909091</v>
      </c>
      <c r="M175" s="24">
        <v>58</v>
      </c>
      <c r="N175" s="24">
        <v>87</v>
      </c>
      <c r="O175" s="126">
        <f>IFERROR(M175/N175,"")</f>
        <v>0.666666666666667</v>
      </c>
      <c r="P175" s="127"/>
    </row>
    <row r="176" customHeight="1" spans="1:16">
      <c r="A176" s="121">
        <v>172</v>
      </c>
      <c r="B176" s="77">
        <v>2018015163</v>
      </c>
      <c r="C176" s="69" t="s">
        <v>197</v>
      </c>
      <c r="D176" s="77">
        <v>2018</v>
      </c>
      <c r="E176" s="79" t="s">
        <v>185</v>
      </c>
      <c r="F176" s="98">
        <v>9.76</v>
      </c>
      <c r="G176" s="98">
        <v>60.71</v>
      </c>
      <c r="H176" s="98">
        <v>5.424</v>
      </c>
      <c r="I176" s="125">
        <v>75.894</v>
      </c>
      <c r="J176" s="24">
        <v>17</v>
      </c>
      <c r="K176" s="24">
        <v>22</v>
      </c>
      <c r="L176" s="126">
        <f>IFERROR(J176/K176,"")</f>
        <v>0.772727272727273</v>
      </c>
      <c r="M176" s="24">
        <v>72</v>
      </c>
      <c r="N176" s="24">
        <v>87</v>
      </c>
      <c r="O176" s="126">
        <f>IFERROR(M176/N176,"")</f>
        <v>0.827586206896552</v>
      </c>
      <c r="P176" s="127"/>
    </row>
    <row r="177" customHeight="1" spans="1:16">
      <c r="A177" s="121">
        <v>173</v>
      </c>
      <c r="B177" s="77">
        <v>2018015164</v>
      </c>
      <c r="C177" s="69" t="s">
        <v>198</v>
      </c>
      <c r="D177" s="77">
        <v>2018</v>
      </c>
      <c r="E177" s="79" t="s">
        <v>185</v>
      </c>
      <c r="F177" s="98">
        <v>9.36</v>
      </c>
      <c r="G177" s="98">
        <v>62.03</v>
      </c>
      <c r="H177" s="98">
        <v>5.172</v>
      </c>
      <c r="I177" s="125">
        <v>76.562</v>
      </c>
      <c r="J177" s="24">
        <v>16</v>
      </c>
      <c r="K177" s="24">
        <v>22</v>
      </c>
      <c r="L177" s="126">
        <f>IFERROR(J177/K177,"")</f>
        <v>0.727272727272727</v>
      </c>
      <c r="M177" s="24">
        <v>70</v>
      </c>
      <c r="N177" s="24">
        <v>87</v>
      </c>
      <c r="O177" s="126">
        <f>IFERROR(M177/N177,"")</f>
        <v>0.804597701149425</v>
      </c>
      <c r="P177" s="127"/>
    </row>
    <row r="178" customHeight="1" spans="1:16">
      <c r="A178" s="121">
        <v>174</v>
      </c>
      <c r="B178" s="77">
        <v>2018015165</v>
      </c>
      <c r="C178" s="69" t="s">
        <v>199</v>
      </c>
      <c r="D178" s="77">
        <v>2018</v>
      </c>
      <c r="E178" s="79" t="s">
        <v>185</v>
      </c>
      <c r="F178" s="98">
        <v>9.16</v>
      </c>
      <c r="G178" s="98">
        <v>70.76</v>
      </c>
      <c r="H178" s="98">
        <v>4.7</v>
      </c>
      <c r="I178" s="125">
        <v>84.62</v>
      </c>
      <c r="J178" s="24">
        <v>8</v>
      </c>
      <c r="K178" s="24">
        <v>22</v>
      </c>
      <c r="L178" s="126">
        <f>IFERROR(J178/K178,"")</f>
        <v>0.363636363636364</v>
      </c>
      <c r="M178" s="24">
        <v>30</v>
      </c>
      <c r="N178" s="24">
        <v>87</v>
      </c>
      <c r="O178" s="126">
        <f>IFERROR(M178/N178,"")</f>
        <v>0.344827586206897</v>
      </c>
      <c r="P178" s="127"/>
    </row>
    <row r="179" customHeight="1" spans="1:16">
      <c r="A179" s="121">
        <v>175</v>
      </c>
      <c r="B179" s="77">
        <v>2018015166</v>
      </c>
      <c r="C179" s="69" t="s">
        <v>200</v>
      </c>
      <c r="D179" s="77">
        <v>2018</v>
      </c>
      <c r="E179" s="79" t="s">
        <v>185</v>
      </c>
      <c r="F179" s="98">
        <v>9.76</v>
      </c>
      <c r="G179" s="98">
        <v>69.23</v>
      </c>
      <c r="H179" s="98">
        <v>7.07</v>
      </c>
      <c r="I179" s="125">
        <v>86.06</v>
      </c>
      <c r="J179" s="24">
        <v>5</v>
      </c>
      <c r="K179" s="24">
        <v>22</v>
      </c>
      <c r="L179" s="126">
        <f>IFERROR(J179/K179,"")</f>
        <v>0.227272727272727</v>
      </c>
      <c r="M179" s="24">
        <v>18</v>
      </c>
      <c r="N179" s="24">
        <v>87</v>
      </c>
      <c r="O179" s="126">
        <f>IFERROR(M179/N179,"")</f>
        <v>0.206896551724138</v>
      </c>
      <c r="P179" s="127"/>
    </row>
    <row r="180" customHeight="1" spans="1:16">
      <c r="A180" s="121">
        <v>176</v>
      </c>
      <c r="B180" s="77">
        <v>2018015167</v>
      </c>
      <c r="C180" s="69" t="s">
        <v>201</v>
      </c>
      <c r="D180" s="77">
        <v>2018</v>
      </c>
      <c r="E180" s="79" t="s">
        <v>185</v>
      </c>
      <c r="F180" s="98">
        <v>8.56</v>
      </c>
      <c r="G180" s="98">
        <v>66.82</v>
      </c>
      <c r="H180" s="98">
        <v>3.83</v>
      </c>
      <c r="I180" s="125">
        <v>79.21</v>
      </c>
      <c r="J180" s="24">
        <v>14</v>
      </c>
      <c r="K180" s="24">
        <v>22</v>
      </c>
      <c r="L180" s="126">
        <f>IFERROR(J180/K180,"")</f>
        <v>0.636363636363636</v>
      </c>
      <c r="M180" s="24">
        <v>59</v>
      </c>
      <c r="N180" s="24">
        <v>87</v>
      </c>
      <c r="O180" s="126">
        <f>IFERROR(M180/N180,"")</f>
        <v>0.67816091954023</v>
      </c>
      <c r="P180" s="127"/>
    </row>
    <row r="181" customHeight="1" spans="1:16">
      <c r="A181" s="121">
        <v>177</v>
      </c>
      <c r="B181" s="77">
        <v>2018015168</v>
      </c>
      <c r="C181" s="69" t="s">
        <v>202</v>
      </c>
      <c r="D181" s="77">
        <v>2018</v>
      </c>
      <c r="E181" s="79" t="s">
        <v>185</v>
      </c>
      <c r="F181" s="98">
        <v>9.46</v>
      </c>
      <c r="G181" s="98">
        <v>66.195</v>
      </c>
      <c r="H181" s="98">
        <v>6.85</v>
      </c>
      <c r="I181" s="125">
        <v>82.505</v>
      </c>
      <c r="J181" s="24">
        <v>9</v>
      </c>
      <c r="K181" s="24">
        <v>22</v>
      </c>
      <c r="L181" s="126">
        <f>IFERROR(J181/K181,"")</f>
        <v>0.409090909090909</v>
      </c>
      <c r="M181" s="24">
        <v>39</v>
      </c>
      <c r="N181" s="24">
        <v>87</v>
      </c>
      <c r="O181" s="126">
        <f>IFERROR(M181/N181,"")</f>
        <v>0.448275862068966</v>
      </c>
      <c r="P181" s="127"/>
    </row>
    <row r="182" customHeight="1" spans="1:16">
      <c r="A182" s="121">
        <v>178</v>
      </c>
      <c r="B182" s="77">
        <v>2018015169</v>
      </c>
      <c r="C182" s="69" t="s">
        <v>203</v>
      </c>
      <c r="D182" s="77">
        <v>2018</v>
      </c>
      <c r="E182" s="79" t="s">
        <v>185</v>
      </c>
      <c r="F182" s="98">
        <v>9.86</v>
      </c>
      <c r="G182" s="98">
        <v>77.12</v>
      </c>
      <c r="H182" s="98">
        <v>7.5</v>
      </c>
      <c r="I182" s="125">
        <v>94.48</v>
      </c>
      <c r="J182" s="24">
        <v>1</v>
      </c>
      <c r="K182" s="24">
        <v>22</v>
      </c>
      <c r="L182" s="126">
        <f>IFERROR(J182/K182,"")</f>
        <v>0.0454545454545455</v>
      </c>
      <c r="M182" s="24">
        <v>1</v>
      </c>
      <c r="N182" s="24">
        <v>87</v>
      </c>
      <c r="O182" s="126">
        <f>IFERROR(M182/N182,"")</f>
        <v>0.0114942528735632</v>
      </c>
      <c r="P182" s="127"/>
    </row>
    <row r="183" customHeight="1" spans="1:16">
      <c r="A183" s="121">
        <v>179</v>
      </c>
      <c r="B183" s="77">
        <v>2018015170</v>
      </c>
      <c r="C183" s="69" t="s">
        <v>204</v>
      </c>
      <c r="D183" s="77">
        <v>2018</v>
      </c>
      <c r="E183" s="79" t="s">
        <v>185</v>
      </c>
      <c r="F183" s="98">
        <v>9.46</v>
      </c>
      <c r="G183" s="98">
        <v>62.2258</v>
      </c>
      <c r="H183" s="98">
        <v>6.433</v>
      </c>
      <c r="I183" s="125">
        <v>78.1188</v>
      </c>
      <c r="J183" s="24">
        <v>15</v>
      </c>
      <c r="K183" s="24">
        <v>22</v>
      </c>
      <c r="L183" s="126">
        <f>IFERROR(J183/K183,"")</f>
        <v>0.681818181818182</v>
      </c>
      <c r="M183" s="24">
        <v>66</v>
      </c>
      <c r="N183" s="24">
        <v>87</v>
      </c>
      <c r="O183" s="126">
        <f>IFERROR(M183/N183,"")</f>
        <v>0.758620689655172</v>
      </c>
      <c r="P183" s="127"/>
    </row>
    <row r="184" customHeight="1" spans="1:16">
      <c r="A184" s="121">
        <v>180</v>
      </c>
      <c r="B184" s="77">
        <v>2018015172</v>
      </c>
      <c r="C184" s="69" t="s">
        <v>205</v>
      </c>
      <c r="D184" s="77">
        <v>2018</v>
      </c>
      <c r="E184" s="79" t="s">
        <v>185</v>
      </c>
      <c r="F184" s="98">
        <v>9.26</v>
      </c>
      <c r="G184" s="98">
        <v>70.82</v>
      </c>
      <c r="H184" s="98">
        <v>5.53</v>
      </c>
      <c r="I184" s="125">
        <v>85.61</v>
      </c>
      <c r="J184" s="24">
        <v>6</v>
      </c>
      <c r="K184" s="24">
        <v>22</v>
      </c>
      <c r="L184" s="126">
        <f>IFERROR(J184/K184,"")</f>
        <v>0.272727272727273</v>
      </c>
      <c r="M184" s="24">
        <v>20</v>
      </c>
      <c r="N184" s="24">
        <v>87</v>
      </c>
      <c r="O184" s="126">
        <f>IFERROR(M184/N184,"")</f>
        <v>0.229885057471264</v>
      </c>
      <c r="P184" s="127"/>
    </row>
    <row r="185" customHeight="1" spans="1:16">
      <c r="A185" s="121">
        <v>181</v>
      </c>
      <c r="B185" s="77">
        <v>2018015173</v>
      </c>
      <c r="C185" s="69" t="s">
        <v>206</v>
      </c>
      <c r="D185" s="77">
        <v>2018</v>
      </c>
      <c r="E185" s="79" t="s">
        <v>185</v>
      </c>
      <c r="F185" s="98">
        <v>9.66</v>
      </c>
      <c r="G185" s="98">
        <v>70.06</v>
      </c>
      <c r="H185" s="98">
        <v>6.45</v>
      </c>
      <c r="I185" s="125">
        <v>86.17</v>
      </c>
      <c r="J185" s="24">
        <v>4</v>
      </c>
      <c r="K185" s="24">
        <v>22</v>
      </c>
      <c r="L185" s="126">
        <f>IFERROR(J185/K185,"")</f>
        <v>0.181818181818182</v>
      </c>
      <c r="M185" s="24">
        <v>17</v>
      </c>
      <c r="N185" s="24">
        <v>87</v>
      </c>
      <c r="O185" s="126">
        <f>IFERROR(M185/N185,"")</f>
        <v>0.195402298850575</v>
      </c>
      <c r="P185" s="127"/>
    </row>
    <row r="186" customHeight="1" spans="1:16">
      <c r="A186" s="121">
        <v>182</v>
      </c>
      <c r="B186" s="77">
        <v>2017011198</v>
      </c>
      <c r="C186" s="69" t="s">
        <v>207</v>
      </c>
      <c r="D186" s="77">
        <v>2018</v>
      </c>
      <c r="E186" s="79" t="s">
        <v>208</v>
      </c>
      <c r="F186" s="98">
        <v>6.58</v>
      </c>
      <c r="G186" s="98">
        <v>56.63</v>
      </c>
      <c r="H186" s="98">
        <v>3.8</v>
      </c>
      <c r="I186" s="125">
        <v>67.01</v>
      </c>
      <c r="J186" s="24">
        <v>22</v>
      </c>
      <c r="K186" s="24">
        <v>22</v>
      </c>
      <c r="L186" s="126">
        <f>IFERROR(J186/K186,"")</f>
        <v>1</v>
      </c>
      <c r="M186" s="24">
        <v>86</v>
      </c>
      <c r="N186" s="24">
        <v>87</v>
      </c>
      <c r="O186" s="126">
        <f>IFERROR(M186/N186,"")</f>
        <v>0.988505747126437</v>
      </c>
      <c r="P186" s="127"/>
    </row>
    <row r="187" customHeight="1" spans="1:16">
      <c r="A187" s="121">
        <v>183</v>
      </c>
      <c r="B187" s="77">
        <v>2018015174</v>
      </c>
      <c r="C187" s="69" t="s">
        <v>209</v>
      </c>
      <c r="D187" s="77">
        <v>2018</v>
      </c>
      <c r="E187" s="79" t="s">
        <v>208</v>
      </c>
      <c r="F187" s="98">
        <v>8.74</v>
      </c>
      <c r="G187" s="98">
        <v>66.77</v>
      </c>
      <c r="H187" s="98">
        <v>4.8</v>
      </c>
      <c r="I187" s="125">
        <v>80.31</v>
      </c>
      <c r="J187" s="24">
        <v>17</v>
      </c>
      <c r="K187" s="24">
        <v>22</v>
      </c>
      <c r="L187" s="126">
        <f>IFERROR(J187/K187,"")</f>
        <v>0.772727272727273</v>
      </c>
      <c r="M187" s="24">
        <v>52</v>
      </c>
      <c r="N187" s="24">
        <v>87</v>
      </c>
      <c r="O187" s="126">
        <f>IFERROR(M187/N187,"")</f>
        <v>0.597701149425287</v>
      </c>
      <c r="P187" s="127"/>
    </row>
    <row r="188" customHeight="1" spans="1:16">
      <c r="A188" s="121">
        <v>184</v>
      </c>
      <c r="B188" s="77">
        <v>2018015175</v>
      </c>
      <c r="C188" s="69" t="s">
        <v>210</v>
      </c>
      <c r="D188" s="77">
        <v>2018</v>
      </c>
      <c r="E188" s="79" t="s">
        <v>208</v>
      </c>
      <c r="F188" s="98">
        <v>8.34</v>
      </c>
      <c r="G188" s="98">
        <v>67.08</v>
      </c>
      <c r="H188" s="98">
        <v>3.94</v>
      </c>
      <c r="I188" s="125">
        <v>79.36</v>
      </c>
      <c r="J188" s="24">
        <v>18</v>
      </c>
      <c r="K188" s="24">
        <v>22</v>
      </c>
      <c r="L188" s="126">
        <f>IFERROR(J188/K188,"")</f>
        <v>0.818181818181818</v>
      </c>
      <c r="M188" s="24">
        <v>57</v>
      </c>
      <c r="N188" s="24">
        <v>87</v>
      </c>
      <c r="O188" s="126">
        <f>IFERROR(M188/N188,"")</f>
        <v>0.655172413793103</v>
      </c>
      <c r="P188" s="127"/>
    </row>
    <row r="189" customHeight="1" spans="1:16">
      <c r="A189" s="121">
        <v>185</v>
      </c>
      <c r="B189" s="77">
        <v>2018015177</v>
      </c>
      <c r="C189" s="69" t="s">
        <v>211</v>
      </c>
      <c r="D189" s="77">
        <v>2018</v>
      </c>
      <c r="E189" s="79" t="s">
        <v>208</v>
      </c>
      <c r="F189" s="98">
        <v>8.09</v>
      </c>
      <c r="G189" s="98">
        <v>66.9964</v>
      </c>
      <c r="H189" s="98">
        <v>5.3302</v>
      </c>
      <c r="I189" s="125">
        <v>80.4166</v>
      </c>
      <c r="J189" s="24">
        <v>16</v>
      </c>
      <c r="K189" s="24">
        <v>22</v>
      </c>
      <c r="L189" s="126">
        <f>IFERROR(J189/K189,"")</f>
        <v>0.727272727272727</v>
      </c>
      <c r="M189" s="24">
        <v>50</v>
      </c>
      <c r="N189" s="24">
        <v>87</v>
      </c>
      <c r="O189" s="126">
        <f>IFERROR(M189/N189,"")</f>
        <v>0.574712643678161</v>
      </c>
      <c r="P189" s="127"/>
    </row>
    <row r="190" customHeight="1" spans="1:16">
      <c r="A190" s="121">
        <v>186</v>
      </c>
      <c r="B190" s="77">
        <v>2018015178</v>
      </c>
      <c r="C190" s="69" t="s">
        <v>212</v>
      </c>
      <c r="D190" s="77">
        <v>2018</v>
      </c>
      <c r="E190" s="79" t="s">
        <v>208</v>
      </c>
      <c r="F190" s="98">
        <v>9.9</v>
      </c>
      <c r="G190" s="98">
        <v>68.24</v>
      </c>
      <c r="H190" s="98">
        <v>7.1542</v>
      </c>
      <c r="I190" s="125">
        <v>85.29</v>
      </c>
      <c r="J190" s="24">
        <v>5</v>
      </c>
      <c r="K190" s="24">
        <v>22</v>
      </c>
      <c r="L190" s="126">
        <f>IFERROR(J190/K190,"")</f>
        <v>0.227272727272727</v>
      </c>
      <c r="M190" s="24">
        <v>25</v>
      </c>
      <c r="N190" s="24">
        <v>87</v>
      </c>
      <c r="O190" s="126">
        <f>IFERROR(M190/N190,"")</f>
        <v>0.28735632183908</v>
      </c>
      <c r="P190" s="127"/>
    </row>
    <row r="191" customHeight="1" spans="1:16">
      <c r="A191" s="121">
        <v>187</v>
      </c>
      <c r="B191" s="77">
        <v>2018015179</v>
      </c>
      <c r="C191" s="69" t="s">
        <v>213</v>
      </c>
      <c r="D191" s="77">
        <v>2018</v>
      </c>
      <c r="E191" s="79" t="s">
        <v>208</v>
      </c>
      <c r="F191" s="98">
        <v>9.29</v>
      </c>
      <c r="G191" s="98">
        <v>69.02</v>
      </c>
      <c r="H191" s="98">
        <v>6.8575</v>
      </c>
      <c r="I191" s="125">
        <v>85.17</v>
      </c>
      <c r="J191" s="24">
        <v>6</v>
      </c>
      <c r="K191" s="24">
        <v>22</v>
      </c>
      <c r="L191" s="126">
        <f>IFERROR(J191/K191,"")</f>
        <v>0.272727272727273</v>
      </c>
      <c r="M191" s="24">
        <v>27</v>
      </c>
      <c r="N191" s="24">
        <v>87</v>
      </c>
      <c r="O191" s="126">
        <f>IFERROR(M191/N191,"")</f>
        <v>0.310344827586207</v>
      </c>
      <c r="P191" s="127"/>
    </row>
    <row r="192" customHeight="1" spans="1:16">
      <c r="A192" s="121">
        <v>188</v>
      </c>
      <c r="B192" s="77">
        <v>2018015180</v>
      </c>
      <c r="C192" s="69" t="s">
        <v>214</v>
      </c>
      <c r="D192" s="77">
        <v>2018</v>
      </c>
      <c r="E192" s="79" t="s">
        <v>208</v>
      </c>
      <c r="F192" s="98">
        <v>9.14</v>
      </c>
      <c r="G192" s="98">
        <v>59.12</v>
      </c>
      <c r="H192" s="98">
        <v>6.05</v>
      </c>
      <c r="I192" s="125">
        <v>74.17</v>
      </c>
      <c r="J192" s="24">
        <v>21</v>
      </c>
      <c r="K192" s="24">
        <v>22</v>
      </c>
      <c r="L192" s="126">
        <f>IFERROR(J192/K192,"")</f>
        <v>0.954545454545455</v>
      </c>
      <c r="M192" s="24">
        <v>78</v>
      </c>
      <c r="N192" s="24">
        <v>87</v>
      </c>
      <c r="O192" s="126">
        <f>IFERROR(M192/N192,"")</f>
        <v>0.896551724137931</v>
      </c>
      <c r="P192" s="127"/>
    </row>
    <row r="193" customHeight="1" spans="1:16">
      <c r="A193" s="121">
        <v>189</v>
      </c>
      <c r="B193" s="77">
        <v>2018015182</v>
      </c>
      <c r="C193" s="69" t="s">
        <v>215</v>
      </c>
      <c r="D193" s="77">
        <v>2018</v>
      </c>
      <c r="E193" s="79" t="s">
        <v>208</v>
      </c>
      <c r="F193" s="98">
        <v>9.04</v>
      </c>
      <c r="G193" s="98">
        <v>67.82</v>
      </c>
      <c r="H193" s="98">
        <v>5.86</v>
      </c>
      <c r="I193" s="125">
        <v>82.72</v>
      </c>
      <c r="J193" s="24">
        <v>11</v>
      </c>
      <c r="K193" s="24">
        <v>22</v>
      </c>
      <c r="L193" s="126">
        <f>IFERROR(J193/K193,"")</f>
        <v>0.5</v>
      </c>
      <c r="M193" s="24">
        <v>38</v>
      </c>
      <c r="N193" s="24">
        <v>87</v>
      </c>
      <c r="O193" s="126">
        <f>IFERROR(M193/N193,"")</f>
        <v>0.436781609195402</v>
      </c>
      <c r="P193" s="127"/>
    </row>
    <row r="194" customHeight="1" spans="1:16">
      <c r="A194" s="121">
        <v>190</v>
      </c>
      <c r="B194" s="77">
        <v>2018015183</v>
      </c>
      <c r="C194" s="69" t="s">
        <v>216</v>
      </c>
      <c r="D194" s="77">
        <v>2018</v>
      </c>
      <c r="E194" s="79" t="s">
        <v>208</v>
      </c>
      <c r="F194" s="98">
        <v>9.34</v>
      </c>
      <c r="G194" s="98">
        <v>66.8748</v>
      </c>
      <c r="H194" s="98">
        <v>6</v>
      </c>
      <c r="I194" s="125">
        <v>82.2148</v>
      </c>
      <c r="J194" s="24">
        <v>12</v>
      </c>
      <c r="K194" s="24">
        <v>22</v>
      </c>
      <c r="L194" s="126">
        <f>IFERROR(J194/K194,"")</f>
        <v>0.545454545454545</v>
      </c>
      <c r="M194" s="24">
        <v>42</v>
      </c>
      <c r="N194" s="24">
        <v>87</v>
      </c>
      <c r="O194" s="126">
        <f>IFERROR(M194/N194,"")</f>
        <v>0.482758620689655</v>
      </c>
      <c r="P194" s="127"/>
    </row>
    <row r="195" customHeight="1" spans="1:16">
      <c r="A195" s="121">
        <v>191</v>
      </c>
      <c r="B195" s="77">
        <v>2018015184</v>
      </c>
      <c r="C195" s="69" t="s">
        <v>217</v>
      </c>
      <c r="D195" s="77">
        <v>2018</v>
      </c>
      <c r="E195" s="79" t="s">
        <v>208</v>
      </c>
      <c r="F195" s="98">
        <v>9.59</v>
      </c>
      <c r="G195" s="98">
        <v>65.532</v>
      </c>
      <c r="H195" s="98">
        <v>5.379</v>
      </c>
      <c r="I195" s="125">
        <v>80.5</v>
      </c>
      <c r="J195" s="24">
        <v>15</v>
      </c>
      <c r="K195" s="24">
        <v>22</v>
      </c>
      <c r="L195" s="126">
        <f>IFERROR(J195/K195,"")</f>
        <v>0.681818181818182</v>
      </c>
      <c r="M195" s="24">
        <v>49</v>
      </c>
      <c r="N195" s="24">
        <v>87</v>
      </c>
      <c r="O195" s="126">
        <f>IFERROR(M195/N195,"")</f>
        <v>0.563218390804598</v>
      </c>
      <c r="P195" s="127"/>
    </row>
    <row r="196" customHeight="1" spans="1:16">
      <c r="A196" s="121">
        <v>192</v>
      </c>
      <c r="B196" s="77">
        <v>2018015185</v>
      </c>
      <c r="C196" s="69" t="s">
        <v>218</v>
      </c>
      <c r="D196" s="77">
        <v>2018</v>
      </c>
      <c r="E196" s="79" t="s">
        <v>208</v>
      </c>
      <c r="F196" s="98">
        <v>9.34</v>
      </c>
      <c r="G196" s="98">
        <v>68.2457</v>
      </c>
      <c r="H196" s="98">
        <v>6.41</v>
      </c>
      <c r="I196" s="125">
        <v>83.9957</v>
      </c>
      <c r="J196" s="24">
        <v>9</v>
      </c>
      <c r="K196" s="24">
        <v>22</v>
      </c>
      <c r="L196" s="126">
        <f>IFERROR(J196/K196,"")</f>
        <v>0.409090909090909</v>
      </c>
      <c r="M196" s="24">
        <v>34</v>
      </c>
      <c r="N196" s="24">
        <v>87</v>
      </c>
      <c r="O196" s="126">
        <f>IFERROR(M196/N196,"")</f>
        <v>0.390804597701149</v>
      </c>
      <c r="P196" s="127"/>
    </row>
    <row r="197" customHeight="1" spans="1:16">
      <c r="A197" s="121">
        <v>193</v>
      </c>
      <c r="B197" s="77">
        <v>2018015186</v>
      </c>
      <c r="C197" s="69" t="s">
        <v>219</v>
      </c>
      <c r="D197" s="77">
        <v>2018</v>
      </c>
      <c r="E197" s="79" t="s">
        <v>208</v>
      </c>
      <c r="F197" s="98">
        <v>9.4</v>
      </c>
      <c r="G197" s="98">
        <v>72.45</v>
      </c>
      <c r="H197" s="98">
        <v>6.8375</v>
      </c>
      <c r="I197" s="125">
        <v>88.69</v>
      </c>
      <c r="J197" s="24">
        <v>1</v>
      </c>
      <c r="K197" s="24">
        <v>22</v>
      </c>
      <c r="L197" s="126">
        <f>IFERROR(J197/K197,"")</f>
        <v>0.0454545454545455</v>
      </c>
      <c r="M197" s="24">
        <v>8</v>
      </c>
      <c r="N197" s="24">
        <v>87</v>
      </c>
      <c r="O197" s="126">
        <f>IFERROR(M197/N197,"")</f>
        <v>0.0919540229885057</v>
      </c>
      <c r="P197" s="127"/>
    </row>
    <row r="198" customHeight="1" spans="1:16">
      <c r="A198" s="121">
        <v>194</v>
      </c>
      <c r="B198" s="77">
        <v>2018015187</v>
      </c>
      <c r="C198" s="69" t="s">
        <v>220</v>
      </c>
      <c r="D198" s="77">
        <v>2018</v>
      </c>
      <c r="E198" s="79" t="s">
        <v>208</v>
      </c>
      <c r="F198" s="98">
        <v>9.84</v>
      </c>
      <c r="G198" s="98">
        <v>67.93</v>
      </c>
      <c r="H198" s="98">
        <v>5.84</v>
      </c>
      <c r="I198" s="125">
        <v>83.61</v>
      </c>
      <c r="J198" s="24">
        <v>10</v>
      </c>
      <c r="K198" s="24">
        <v>22</v>
      </c>
      <c r="L198" s="126">
        <f>IFERROR(J198/K198,"")</f>
        <v>0.454545454545455</v>
      </c>
      <c r="M198" s="24">
        <v>36</v>
      </c>
      <c r="N198" s="24">
        <v>87</v>
      </c>
      <c r="O198" s="126">
        <f>IFERROR(M198/N198,"")</f>
        <v>0.413793103448276</v>
      </c>
      <c r="P198" s="127"/>
    </row>
    <row r="199" customHeight="1" spans="1:16">
      <c r="A199" s="121">
        <v>195</v>
      </c>
      <c r="B199" s="77">
        <v>2018015188</v>
      </c>
      <c r="C199" s="69" t="s">
        <v>221</v>
      </c>
      <c r="D199" s="77">
        <v>2018</v>
      </c>
      <c r="E199" s="79" t="s">
        <v>208</v>
      </c>
      <c r="F199" s="98">
        <v>9.69</v>
      </c>
      <c r="G199" s="98">
        <v>59.51</v>
      </c>
      <c r="H199" s="98">
        <v>5.03</v>
      </c>
      <c r="I199" s="125">
        <v>74.23</v>
      </c>
      <c r="J199" s="24">
        <v>20</v>
      </c>
      <c r="K199" s="24">
        <v>22</v>
      </c>
      <c r="L199" s="126">
        <f>IFERROR(J199/K199,"")</f>
        <v>0.909090909090909</v>
      </c>
      <c r="M199" s="24">
        <v>77</v>
      </c>
      <c r="N199" s="24">
        <v>87</v>
      </c>
      <c r="O199" s="126">
        <f>IFERROR(M199/N199,"")</f>
        <v>0.885057471264368</v>
      </c>
      <c r="P199" s="127"/>
    </row>
    <row r="200" customHeight="1" spans="1:16">
      <c r="A200" s="121">
        <v>196</v>
      </c>
      <c r="B200" s="77">
        <v>2018015189</v>
      </c>
      <c r="C200" s="69" t="s">
        <v>222</v>
      </c>
      <c r="D200" s="77">
        <v>2018</v>
      </c>
      <c r="E200" s="79" t="s">
        <v>208</v>
      </c>
      <c r="F200" s="98">
        <v>9.8</v>
      </c>
      <c r="G200" s="98">
        <v>68.6683</v>
      </c>
      <c r="H200" s="98">
        <v>5.638</v>
      </c>
      <c r="I200" s="125">
        <v>84.11</v>
      </c>
      <c r="J200" s="24">
        <v>8</v>
      </c>
      <c r="K200" s="24">
        <v>22</v>
      </c>
      <c r="L200" s="126">
        <f>IFERROR(J200/K200,"")</f>
        <v>0.363636363636364</v>
      </c>
      <c r="M200" s="24">
        <v>32</v>
      </c>
      <c r="N200" s="24">
        <v>87</v>
      </c>
      <c r="O200" s="126">
        <f>IFERROR(M200/N200,"")</f>
        <v>0.367816091954023</v>
      </c>
      <c r="P200" s="127"/>
    </row>
    <row r="201" customHeight="1" spans="1:16">
      <c r="A201" s="121">
        <v>197</v>
      </c>
      <c r="B201" s="77">
        <v>2018015190</v>
      </c>
      <c r="C201" s="69" t="s">
        <v>200</v>
      </c>
      <c r="D201" s="77">
        <v>2018</v>
      </c>
      <c r="E201" s="79" t="s">
        <v>208</v>
      </c>
      <c r="F201" s="98">
        <v>9.24</v>
      </c>
      <c r="G201" s="98">
        <v>65.53</v>
      </c>
      <c r="H201" s="98">
        <v>6.764</v>
      </c>
      <c r="I201" s="125">
        <v>81.534</v>
      </c>
      <c r="J201" s="24">
        <v>14</v>
      </c>
      <c r="K201" s="24">
        <v>22</v>
      </c>
      <c r="L201" s="126">
        <f>IFERROR(J201/K201,"")</f>
        <v>0.636363636363636</v>
      </c>
      <c r="M201" s="24">
        <v>46</v>
      </c>
      <c r="N201" s="24">
        <v>87</v>
      </c>
      <c r="O201" s="126">
        <f>IFERROR(M201/N201,"")</f>
        <v>0.528735632183908</v>
      </c>
      <c r="P201" s="127"/>
    </row>
    <row r="202" customHeight="1" spans="1:16">
      <c r="A202" s="121">
        <v>198</v>
      </c>
      <c r="B202" s="77">
        <v>2018015191</v>
      </c>
      <c r="C202" s="69" t="s">
        <v>223</v>
      </c>
      <c r="D202" s="77">
        <v>2018</v>
      </c>
      <c r="E202" s="79" t="s">
        <v>208</v>
      </c>
      <c r="F202" s="98">
        <v>9.54</v>
      </c>
      <c r="G202" s="98">
        <v>68.94</v>
      </c>
      <c r="H202" s="98">
        <v>6.33</v>
      </c>
      <c r="I202" s="125">
        <v>84.81</v>
      </c>
      <c r="J202" s="24">
        <v>7</v>
      </c>
      <c r="K202" s="24">
        <v>22</v>
      </c>
      <c r="L202" s="126">
        <f>IFERROR(J202/K202,"")</f>
        <v>0.318181818181818</v>
      </c>
      <c r="M202" s="24">
        <v>28</v>
      </c>
      <c r="N202" s="24">
        <v>87</v>
      </c>
      <c r="O202" s="126">
        <f>IFERROR(M202/N202,"")</f>
        <v>0.32183908045977</v>
      </c>
      <c r="P202" s="127"/>
    </row>
    <row r="203" customHeight="1" spans="1:16">
      <c r="A203" s="121">
        <v>199</v>
      </c>
      <c r="B203" s="77">
        <v>2018015192</v>
      </c>
      <c r="C203" s="69" t="s">
        <v>224</v>
      </c>
      <c r="D203" s="77">
        <v>2018</v>
      </c>
      <c r="E203" s="79" t="s">
        <v>208</v>
      </c>
      <c r="F203" s="98">
        <v>9.54</v>
      </c>
      <c r="G203" s="98">
        <v>71.8137</v>
      </c>
      <c r="H203" s="98">
        <v>4.862</v>
      </c>
      <c r="I203" s="125">
        <v>86.2157</v>
      </c>
      <c r="J203" s="24">
        <v>4</v>
      </c>
      <c r="K203" s="24">
        <v>22</v>
      </c>
      <c r="L203" s="126">
        <f>IFERROR(J203/K203,"")</f>
        <v>0.181818181818182</v>
      </c>
      <c r="M203" s="24">
        <v>16</v>
      </c>
      <c r="N203" s="24">
        <v>87</v>
      </c>
      <c r="O203" s="126">
        <f>IFERROR(M203/N203,"")</f>
        <v>0.183908045977011</v>
      </c>
      <c r="P203" s="127"/>
    </row>
    <row r="204" customHeight="1" spans="1:16">
      <c r="A204" s="121">
        <v>200</v>
      </c>
      <c r="B204" s="77">
        <v>2018015193</v>
      </c>
      <c r="C204" s="69" t="s">
        <v>225</v>
      </c>
      <c r="D204" s="77">
        <v>2018</v>
      </c>
      <c r="E204" s="79" t="s">
        <v>208</v>
      </c>
      <c r="F204" s="98">
        <v>9.9</v>
      </c>
      <c r="G204" s="98">
        <v>70.61</v>
      </c>
      <c r="H204" s="98">
        <v>6.33</v>
      </c>
      <c r="I204" s="125">
        <v>86.84</v>
      </c>
      <c r="J204" s="24">
        <v>3</v>
      </c>
      <c r="K204" s="24">
        <v>22</v>
      </c>
      <c r="L204" s="126">
        <f>IFERROR(J204/K204,"")</f>
        <v>0.136363636363636</v>
      </c>
      <c r="M204" s="24">
        <v>15</v>
      </c>
      <c r="N204" s="24">
        <v>87</v>
      </c>
      <c r="O204" s="126">
        <f>IFERROR(M204/N204,"")</f>
        <v>0.172413793103448</v>
      </c>
      <c r="P204" s="127"/>
    </row>
    <row r="205" customHeight="1" spans="1:16">
      <c r="A205" s="121">
        <v>201</v>
      </c>
      <c r="B205" s="77">
        <v>2018015194</v>
      </c>
      <c r="C205" s="69" t="s">
        <v>226</v>
      </c>
      <c r="D205" s="77">
        <v>2018</v>
      </c>
      <c r="E205" s="79" t="s">
        <v>208</v>
      </c>
      <c r="F205" s="98">
        <v>9.4</v>
      </c>
      <c r="G205" s="98">
        <v>67.53</v>
      </c>
      <c r="H205" s="98">
        <v>5.05</v>
      </c>
      <c r="I205" s="125">
        <v>81.58</v>
      </c>
      <c r="J205" s="24">
        <v>13</v>
      </c>
      <c r="K205" s="24">
        <v>22</v>
      </c>
      <c r="L205" s="126">
        <f>IFERROR(J205/K205,"")</f>
        <v>0.590909090909091</v>
      </c>
      <c r="M205" s="24">
        <v>45</v>
      </c>
      <c r="N205" s="24">
        <v>87</v>
      </c>
      <c r="O205" s="126">
        <f>IFERROR(M205/N205,"")</f>
        <v>0.517241379310345</v>
      </c>
      <c r="P205" s="127"/>
    </row>
    <row r="206" customHeight="1" spans="1:16">
      <c r="A206" s="121">
        <v>202</v>
      </c>
      <c r="B206" s="77">
        <v>2018015195</v>
      </c>
      <c r="C206" s="69" t="s">
        <v>227</v>
      </c>
      <c r="D206" s="77">
        <v>2018</v>
      </c>
      <c r="E206" s="79" t="s">
        <v>208</v>
      </c>
      <c r="F206" s="98">
        <v>9.29</v>
      </c>
      <c r="G206" s="98">
        <v>73.384</v>
      </c>
      <c r="H206" s="98">
        <v>5.3</v>
      </c>
      <c r="I206" s="125">
        <v>87.98</v>
      </c>
      <c r="J206" s="24">
        <v>2</v>
      </c>
      <c r="K206" s="24">
        <v>22</v>
      </c>
      <c r="L206" s="126">
        <f>IFERROR(J206/K206,"")</f>
        <v>0.0909090909090909</v>
      </c>
      <c r="M206" s="24">
        <v>10</v>
      </c>
      <c r="N206" s="24">
        <v>87</v>
      </c>
      <c r="O206" s="126">
        <f>IFERROR(M206/N206,"")</f>
        <v>0.114942528735632</v>
      </c>
      <c r="P206" s="127"/>
    </row>
    <row r="207" customHeight="1" spans="1:16">
      <c r="A207" s="121">
        <v>203</v>
      </c>
      <c r="B207" s="77">
        <v>2018815181</v>
      </c>
      <c r="C207" s="69" t="s">
        <v>228</v>
      </c>
      <c r="D207" s="77">
        <v>2018</v>
      </c>
      <c r="E207" s="79" t="s">
        <v>208</v>
      </c>
      <c r="F207" s="98">
        <v>7.74</v>
      </c>
      <c r="G207" s="98">
        <v>63.63</v>
      </c>
      <c r="H207" s="98">
        <v>4.8</v>
      </c>
      <c r="I207" s="125">
        <v>76.14</v>
      </c>
      <c r="J207" s="24">
        <v>19</v>
      </c>
      <c r="K207" s="24">
        <v>22</v>
      </c>
      <c r="L207" s="126">
        <f>IFERROR(J207/K207,"")</f>
        <v>0.863636363636364</v>
      </c>
      <c r="M207" s="24">
        <v>71</v>
      </c>
      <c r="N207" s="24">
        <v>87</v>
      </c>
      <c r="O207" s="126">
        <f>IFERROR(M207/N207,"")</f>
        <v>0.816091954022989</v>
      </c>
      <c r="P207" s="127"/>
    </row>
    <row r="208" customHeight="1" spans="1:16">
      <c r="A208" s="19">
        <v>204</v>
      </c>
      <c r="B208" s="128">
        <v>2017015105</v>
      </c>
      <c r="C208" s="129" t="s">
        <v>229</v>
      </c>
      <c r="D208" s="103">
        <v>2017</v>
      </c>
      <c r="E208" s="104" t="s">
        <v>230</v>
      </c>
      <c r="F208" s="99">
        <v>9.9</v>
      </c>
      <c r="G208" s="99">
        <v>75.05</v>
      </c>
      <c r="H208" s="99">
        <v>6.95</v>
      </c>
      <c r="I208" s="107">
        <v>91.9</v>
      </c>
      <c r="J208" s="48">
        <v>1</v>
      </c>
      <c r="K208" s="48">
        <v>23</v>
      </c>
      <c r="L208" s="43">
        <v>0.0434782608695652</v>
      </c>
      <c r="M208" s="24">
        <v>3</v>
      </c>
      <c r="N208" s="48">
        <v>89</v>
      </c>
      <c r="O208" s="43">
        <v>0.0337078651685393</v>
      </c>
      <c r="P208" s="112"/>
    </row>
    <row r="209" customHeight="1" spans="1:16">
      <c r="A209" s="19">
        <v>205</v>
      </c>
      <c r="B209" s="128" t="s">
        <v>231</v>
      </c>
      <c r="C209" s="129" t="s">
        <v>232</v>
      </c>
      <c r="D209" s="103">
        <v>2017</v>
      </c>
      <c r="E209" s="104" t="s">
        <v>230</v>
      </c>
      <c r="F209" s="99">
        <v>9.5</v>
      </c>
      <c r="G209" s="99">
        <v>74.57</v>
      </c>
      <c r="H209" s="99">
        <v>7.21</v>
      </c>
      <c r="I209" s="107">
        <v>91.28</v>
      </c>
      <c r="J209" s="48">
        <v>2</v>
      </c>
      <c r="K209" s="48">
        <v>23</v>
      </c>
      <c r="L209" s="43">
        <v>0.0869565217391304</v>
      </c>
      <c r="M209" s="24">
        <v>4</v>
      </c>
      <c r="N209" s="48">
        <v>89</v>
      </c>
      <c r="O209" s="43">
        <v>0.0449438202247191</v>
      </c>
      <c r="P209" s="112"/>
    </row>
    <row r="210" customHeight="1" spans="1:16">
      <c r="A210" s="19">
        <v>206</v>
      </c>
      <c r="B210" s="128" t="s">
        <v>233</v>
      </c>
      <c r="C210" s="129" t="s">
        <v>234</v>
      </c>
      <c r="D210" s="103">
        <v>2017</v>
      </c>
      <c r="E210" s="104" t="s">
        <v>230</v>
      </c>
      <c r="F210" s="99">
        <v>9.8</v>
      </c>
      <c r="G210" s="99">
        <v>71.53</v>
      </c>
      <c r="H210" s="99">
        <v>7.21</v>
      </c>
      <c r="I210" s="107">
        <v>88.54</v>
      </c>
      <c r="J210" s="48">
        <v>3</v>
      </c>
      <c r="K210" s="48">
        <v>23</v>
      </c>
      <c r="L210" s="43">
        <v>0.130434782608696</v>
      </c>
      <c r="M210" s="24">
        <v>11</v>
      </c>
      <c r="N210" s="48">
        <v>89</v>
      </c>
      <c r="O210" s="43">
        <v>0.123595505617978</v>
      </c>
      <c r="P210" s="112"/>
    </row>
    <row r="211" customHeight="1" spans="1:16">
      <c r="A211" s="19">
        <v>207</v>
      </c>
      <c r="B211" s="128" t="s">
        <v>235</v>
      </c>
      <c r="C211" s="129" t="s">
        <v>236</v>
      </c>
      <c r="D211" s="103">
        <v>2017</v>
      </c>
      <c r="E211" s="104" t="s">
        <v>230</v>
      </c>
      <c r="F211" s="99">
        <v>9.9</v>
      </c>
      <c r="G211" s="99">
        <v>69.65</v>
      </c>
      <c r="H211" s="99">
        <v>7.25</v>
      </c>
      <c r="I211" s="107">
        <v>86.8</v>
      </c>
      <c r="J211" s="48">
        <v>4</v>
      </c>
      <c r="K211" s="48">
        <v>23</v>
      </c>
      <c r="L211" s="43">
        <v>0.173913043478261</v>
      </c>
      <c r="M211" s="24">
        <v>13</v>
      </c>
      <c r="N211" s="48">
        <v>89</v>
      </c>
      <c r="O211" s="43">
        <v>0.146067415730337</v>
      </c>
      <c r="P211" s="112"/>
    </row>
    <row r="212" customHeight="1" spans="1:16">
      <c r="A212" s="19">
        <v>208</v>
      </c>
      <c r="B212" s="128" t="s">
        <v>237</v>
      </c>
      <c r="C212" s="129" t="s">
        <v>238</v>
      </c>
      <c r="D212" s="103">
        <v>2017</v>
      </c>
      <c r="E212" s="104" t="s">
        <v>230</v>
      </c>
      <c r="F212" s="99">
        <v>9.4</v>
      </c>
      <c r="G212" s="99">
        <v>69.47</v>
      </c>
      <c r="H212" s="99">
        <v>4.58</v>
      </c>
      <c r="I212" s="107">
        <v>83.45</v>
      </c>
      <c r="J212" s="48">
        <v>5</v>
      </c>
      <c r="K212" s="48">
        <v>23</v>
      </c>
      <c r="L212" s="43">
        <v>0.217391304347826</v>
      </c>
      <c r="M212" s="24">
        <v>26</v>
      </c>
      <c r="N212" s="48">
        <v>89</v>
      </c>
      <c r="O212" s="43">
        <v>0.292134831460674</v>
      </c>
      <c r="P212" s="112"/>
    </row>
    <row r="213" customHeight="1" spans="1:16">
      <c r="A213" s="19">
        <v>209</v>
      </c>
      <c r="B213" s="128" t="s">
        <v>239</v>
      </c>
      <c r="C213" s="129" t="s">
        <v>240</v>
      </c>
      <c r="D213" s="103">
        <v>2017</v>
      </c>
      <c r="E213" s="104" t="s">
        <v>230</v>
      </c>
      <c r="F213" s="99">
        <v>9.9</v>
      </c>
      <c r="G213" s="99">
        <v>66.71</v>
      </c>
      <c r="H213" s="99">
        <v>6.43</v>
      </c>
      <c r="I213" s="107">
        <v>83.04</v>
      </c>
      <c r="J213" s="48">
        <v>6</v>
      </c>
      <c r="K213" s="48">
        <v>23</v>
      </c>
      <c r="L213" s="43">
        <v>0.260869565217391</v>
      </c>
      <c r="M213" s="24">
        <v>30</v>
      </c>
      <c r="N213" s="48">
        <v>89</v>
      </c>
      <c r="O213" s="43">
        <v>0.337078651685393</v>
      </c>
      <c r="P213" s="112"/>
    </row>
    <row r="214" customHeight="1" spans="1:16">
      <c r="A214" s="19">
        <v>210</v>
      </c>
      <c r="B214" s="128" t="s">
        <v>241</v>
      </c>
      <c r="C214" s="129" t="s">
        <v>115</v>
      </c>
      <c r="D214" s="103">
        <v>2017</v>
      </c>
      <c r="E214" s="104" t="s">
        <v>230</v>
      </c>
      <c r="F214" s="99">
        <v>8.8</v>
      </c>
      <c r="G214" s="99">
        <v>69.39</v>
      </c>
      <c r="H214" s="99">
        <v>4.8</v>
      </c>
      <c r="I214" s="107">
        <v>82.99</v>
      </c>
      <c r="J214" s="48">
        <v>7</v>
      </c>
      <c r="K214" s="48">
        <v>23</v>
      </c>
      <c r="L214" s="43">
        <v>0.304347826086957</v>
      </c>
      <c r="M214" s="24">
        <v>31</v>
      </c>
      <c r="N214" s="48">
        <v>89</v>
      </c>
      <c r="O214" s="43">
        <v>0.348314606741573</v>
      </c>
      <c r="P214" s="112"/>
    </row>
    <row r="215" customHeight="1" spans="1:16">
      <c r="A215" s="19">
        <v>211</v>
      </c>
      <c r="B215" s="128" t="s">
        <v>242</v>
      </c>
      <c r="C215" s="129" t="s">
        <v>243</v>
      </c>
      <c r="D215" s="103">
        <v>2017</v>
      </c>
      <c r="E215" s="104" t="s">
        <v>230</v>
      </c>
      <c r="F215" s="99">
        <v>9.3</v>
      </c>
      <c r="G215" s="99">
        <v>68.15</v>
      </c>
      <c r="H215" s="99">
        <v>4.58</v>
      </c>
      <c r="I215" s="107">
        <v>82.03</v>
      </c>
      <c r="J215" s="48">
        <v>8</v>
      </c>
      <c r="K215" s="48">
        <v>23</v>
      </c>
      <c r="L215" s="43">
        <v>0.347826086956522</v>
      </c>
      <c r="M215" s="24">
        <v>37</v>
      </c>
      <c r="N215" s="48">
        <v>89</v>
      </c>
      <c r="O215" s="43">
        <v>0.415730337078652</v>
      </c>
      <c r="P215" s="112"/>
    </row>
    <row r="216" customHeight="1" spans="1:16">
      <c r="A216" s="19">
        <v>212</v>
      </c>
      <c r="B216" s="128" t="s">
        <v>244</v>
      </c>
      <c r="C216" s="129" t="s">
        <v>245</v>
      </c>
      <c r="D216" s="103">
        <v>2017</v>
      </c>
      <c r="E216" s="104" t="s">
        <v>230</v>
      </c>
      <c r="F216" s="99">
        <v>9</v>
      </c>
      <c r="G216" s="99">
        <v>65.82</v>
      </c>
      <c r="H216" s="99">
        <v>4.68</v>
      </c>
      <c r="I216" s="107">
        <v>79.5</v>
      </c>
      <c r="J216" s="48">
        <v>9</v>
      </c>
      <c r="K216" s="48">
        <v>23</v>
      </c>
      <c r="L216" s="43">
        <v>0.391304347826087</v>
      </c>
      <c r="M216" s="24">
        <v>48</v>
      </c>
      <c r="N216" s="48">
        <v>89</v>
      </c>
      <c r="O216" s="43">
        <v>0.539325842696629</v>
      </c>
      <c r="P216" s="112"/>
    </row>
    <row r="217" customHeight="1" spans="1:16">
      <c r="A217" s="19">
        <v>213</v>
      </c>
      <c r="B217" s="128" t="s">
        <v>246</v>
      </c>
      <c r="C217" s="129" t="s">
        <v>247</v>
      </c>
      <c r="D217" s="103">
        <v>2017</v>
      </c>
      <c r="E217" s="104" t="s">
        <v>230</v>
      </c>
      <c r="F217" s="99">
        <v>9.9</v>
      </c>
      <c r="G217" s="99">
        <v>62.86</v>
      </c>
      <c r="H217" s="99">
        <v>6.72</v>
      </c>
      <c r="I217" s="107">
        <v>79.48</v>
      </c>
      <c r="J217" s="48">
        <v>10</v>
      </c>
      <c r="K217" s="48">
        <v>23</v>
      </c>
      <c r="L217" s="43">
        <v>0.434782608695652</v>
      </c>
      <c r="M217" s="24">
        <v>49</v>
      </c>
      <c r="N217" s="48">
        <v>89</v>
      </c>
      <c r="O217" s="43">
        <v>0.550561797752809</v>
      </c>
      <c r="P217" s="112"/>
    </row>
    <row r="218" customHeight="1" spans="1:16">
      <c r="A218" s="19">
        <v>214</v>
      </c>
      <c r="B218" s="128" t="s">
        <v>248</v>
      </c>
      <c r="C218" s="129" t="s">
        <v>249</v>
      </c>
      <c r="D218" s="103">
        <v>2017</v>
      </c>
      <c r="E218" s="104" t="s">
        <v>230</v>
      </c>
      <c r="F218" s="99">
        <v>9</v>
      </c>
      <c r="G218" s="99">
        <v>65.48</v>
      </c>
      <c r="H218" s="99">
        <v>4.38</v>
      </c>
      <c r="I218" s="107">
        <v>78.86</v>
      </c>
      <c r="J218" s="48">
        <v>11</v>
      </c>
      <c r="K218" s="48">
        <v>23</v>
      </c>
      <c r="L218" s="43">
        <v>0.478260869565217</v>
      </c>
      <c r="M218" s="24">
        <v>52</v>
      </c>
      <c r="N218" s="48">
        <v>89</v>
      </c>
      <c r="O218" s="43">
        <v>0.584269662921348</v>
      </c>
      <c r="P218" s="112"/>
    </row>
    <row r="219" customHeight="1" spans="1:16">
      <c r="A219" s="19">
        <v>215</v>
      </c>
      <c r="B219" s="128" t="s">
        <v>250</v>
      </c>
      <c r="C219" s="129" t="s">
        <v>251</v>
      </c>
      <c r="D219" s="103">
        <v>2017</v>
      </c>
      <c r="E219" s="104" t="s">
        <v>230</v>
      </c>
      <c r="F219" s="99">
        <v>9.6</v>
      </c>
      <c r="G219" s="99">
        <v>65.01</v>
      </c>
      <c r="H219" s="99">
        <v>3.84</v>
      </c>
      <c r="I219" s="107">
        <v>78.45</v>
      </c>
      <c r="J219" s="48">
        <v>12</v>
      </c>
      <c r="K219" s="48">
        <v>23</v>
      </c>
      <c r="L219" s="43">
        <v>0.521739130434783</v>
      </c>
      <c r="M219" s="24">
        <v>55</v>
      </c>
      <c r="N219" s="48">
        <v>89</v>
      </c>
      <c r="O219" s="43">
        <v>0.617977528089888</v>
      </c>
      <c r="P219" s="112"/>
    </row>
    <row r="220" customHeight="1" spans="1:16">
      <c r="A220" s="19">
        <v>216</v>
      </c>
      <c r="B220" s="128" t="s">
        <v>252</v>
      </c>
      <c r="C220" s="130" t="s">
        <v>253</v>
      </c>
      <c r="D220" s="103">
        <v>2017</v>
      </c>
      <c r="E220" s="104" t="s">
        <v>230</v>
      </c>
      <c r="F220" s="99">
        <v>8.8</v>
      </c>
      <c r="G220" s="99">
        <v>65.32</v>
      </c>
      <c r="H220" s="99">
        <v>3.8</v>
      </c>
      <c r="I220" s="107">
        <v>77.92</v>
      </c>
      <c r="J220" s="48">
        <v>13</v>
      </c>
      <c r="K220" s="48">
        <v>23</v>
      </c>
      <c r="L220" s="43">
        <v>0.565217391304348</v>
      </c>
      <c r="M220" s="24">
        <v>56</v>
      </c>
      <c r="N220" s="48">
        <v>89</v>
      </c>
      <c r="O220" s="43">
        <v>0.629213483146067</v>
      </c>
      <c r="P220" s="112"/>
    </row>
    <row r="221" customHeight="1" spans="1:16">
      <c r="A221" s="19">
        <v>217</v>
      </c>
      <c r="B221" s="128" t="s">
        <v>254</v>
      </c>
      <c r="C221" s="129" t="s">
        <v>255</v>
      </c>
      <c r="D221" s="103">
        <v>2017</v>
      </c>
      <c r="E221" s="104" t="s">
        <v>230</v>
      </c>
      <c r="F221" s="99">
        <v>8.2</v>
      </c>
      <c r="G221" s="99">
        <v>65.57</v>
      </c>
      <c r="H221" s="99">
        <v>4.11</v>
      </c>
      <c r="I221" s="107">
        <v>77.88</v>
      </c>
      <c r="J221" s="48">
        <v>14</v>
      </c>
      <c r="K221" s="48">
        <v>23</v>
      </c>
      <c r="L221" s="43">
        <v>0.608695652173913</v>
      </c>
      <c r="M221" s="24">
        <v>58</v>
      </c>
      <c r="N221" s="48">
        <v>89</v>
      </c>
      <c r="O221" s="43">
        <v>0.651685393258427</v>
      </c>
      <c r="P221" s="112"/>
    </row>
    <row r="222" customHeight="1" spans="1:16">
      <c r="A222" s="19">
        <v>218</v>
      </c>
      <c r="B222" s="128" t="s">
        <v>256</v>
      </c>
      <c r="C222" s="129" t="s">
        <v>257</v>
      </c>
      <c r="D222" s="103">
        <v>2017</v>
      </c>
      <c r="E222" s="104" t="s">
        <v>230</v>
      </c>
      <c r="F222" s="99">
        <v>9.8</v>
      </c>
      <c r="G222" s="99">
        <v>63.02</v>
      </c>
      <c r="H222" s="99">
        <v>4.7</v>
      </c>
      <c r="I222" s="107">
        <v>77.52</v>
      </c>
      <c r="J222" s="48">
        <v>15</v>
      </c>
      <c r="K222" s="48">
        <v>23</v>
      </c>
      <c r="L222" s="43">
        <v>0.652173913043478</v>
      </c>
      <c r="M222" s="24">
        <v>59</v>
      </c>
      <c r="N222" s="48">
        <v>89</v>
      </c>
      <c r="O222" s="43">
        <v>0.662921348314607</v>
      </c>
      <c r="P222" s="112"/>
    </row>
    <row r="223" customHeight="1" spans="1:16">
      <c r="A223" s="19">
        <v>219</v>
      </c>
      <c r="B223" s="128" t="s">
        <v>258</v>
      </c>
      <c r="C223" s="129" t="s">
        <v>259</v>
      </c>
      <c r="D223" s="103">
        <v>2017</v>
      </c>
      <c r="E223" s="104" t="s">
        <v>230</v>
      </c>
      <c r="F223" s="99">
        <v>8.5</v>
      </c>
      <c r="G223" s="99">
        <v>64.24</v>
      </c>
      <c r="H223" s="99">
        <v>4.6</v>
      </c>
      <c r="I223" s="107">
        <v>77.34</v>
      </c>
      <c r="J223" s="48">
        <v>16</v>
      </c>
      <c r="K223" s="48">
        <v>23</v>
      </c>
      <c r="L223" s="43">
        <v>0.695652173913043</v>
      </c>
      <c r="M223" s="24">
        <v>60</v>
      </c>
      <c r="N223" s="48">
        <v>89</v>
      </c>
      <c r="O223" s="43">
        <v>0.674157303370786</v>
      </c>
      <c r="P223" s="112"/>
    </row>
    <row r="224" customHeight="1" spans="1:16">
      <c r="A224" s="19">
        <v>220</v>
      </c>
      <c r="B224" s="128" t="s">
        <v>260</v>
      </c>
      <c r="C224" s="129" t="s">
        <v>261</v>
      </c>
      <c r="D224" s="103">
        <v>2017</v>
      </c>
      <c r="E224" s="104" t="s">
        <v>230</v>
      </c>
      <c r="F224" s="99">
        <v>8.8</v>
      </c>
      <c r="G224" s="99">
        <v>62.29</v>
      </c>
      <c r="H224" s="99">
        <v>4.96</v>
      </c>
      <c r="I224" s="107">
        <v>76.05</v>
      </c>
      <c r="J224" s="48">
        <v>17</v>
      </c>
      <c r="K224" s="48">
        <v>23</v>
      </c>
      <c r="L224" s="43">
        <v>0.739130434782609</v>
      </c>
      <c r="M224" s="24">
        <v>68</v>
      </c>
      <c r="N224" s="48">
        <v>89</v>
      </c>
      <c r="O224" s="43">
        <v>0.764044943820225</v>
      </c>
      <c r="P224" s="112"/>
    </row>
    <row r="225" customHeight="1" spans="1:16">
      <c r="A225" s="19">
        <v>221</v>
      </c>
      <c r="B225" s="128" t="s">
        <v>262</v>
      </c>
      <c r="C225" s="129" t="s">
        <v>263</v>
      </c>
      <c r="D225" s="103">
        <v>2017</v>
      </c>
      <c r="E225" s="104" t="s">
        <v>230</v>
      </c>
      <c r="F225" s="99">
        <v>9.2</v>
      </c>
      <c r="G225" s="99">
        <v>61.58</v>
      </c>
      <c r="H225" s="99">
        <v>3.95</v>
      </c>
      <c r="I225" s="107">
        <v>74.73</v>
      </c>
      <c r="J225" s="48">
        <v>19</v>
      </c>
      <c r="K225" s="48">
        <v>23</v>
      </c>
      <c r="L225" s="43">
        <v>0.826086956521739</v>
      </c>
      <c r="M225" s="24">
        <v>70</v>
      </c>
      <c r="N225" s="48">
        <v>89</v>
      </c>
      <c r="O225" s="43">
        <v>0.786516853932584</v>
      </c>
      <c r="P225" s="112"/>
    </row>
    <row r="226" customHeight="1" spans="1:16">
      <c r="A226" s="19">
        <v>222</v>
      </c>
      <c r="B226" s="128" t="s">
        <v>264</v>
      </c>
      <c r="C226" s="129" t="s">
        <v>265</v>
      </c>
      <c r="D226" s="103">
        <v>2017</v>
      </c>
      <c r="E226" s="104" t="s">
        <v>230</v>
      </c>
      <c r="F226" s="99">
        <v>9</v>
      </c>
      <c r="G226" s="99">
        <v>60.71</v>
      </c>
      <c r="H226" s="99">
        <v>4.9</v>
      </c>
      <c r="I226" s="107">
        <v>74.61</v>
      </c>
      <c r="J226" s="48">
        <v>18</v>
      </c>
      <c r="K226" s="48">
        <v>23</v>
      </c>
      <c r="L226" s="43">
        <v>0.782608695652174</v>
      </c>
      <c r="M226" s="24">
        <v>71</v>
      </c>
      <c r="N226" s="48">
        <v>89</v>
      </c>
      <c r="O226" s="43">
        <v>0.797752808988764</v>
      </c>
      <c r="P226" s="112"/>
    </row>
    <row r="227" customHeight="1" spans="1:16">
      <c r="A227" s="19">
        <v>223</v>
      </c>
      <c r="B227" s="128" t="s">
        <v>266</v>
      </c>
      <c r="C227" s="129" t="s">
        <v>267</v>
      </c>
      <c r="D227" s="103">
        <v>2017</v>
      </c>
      <c r="E227" s="104" t="s">
        <v>230</v>
      </c>
      <c r="F227" s="99">
        <v>9.2</v>
      </c>
      <c r="G227" s="99">
        <v>60.84</v>
      </c>
      <c r="H227" s="99">
        <v>4.35</v>
      </c>
      <c r="I227" s="107">
        <v>74.39</v>
      </c>
      <c r="J227" s="48">
        <v>20</v>
      </c>
      <c r="K227" s="48">
        <v>23</v>
      </c>
      <c r="L227" s="43">
        <v>0.869565217391304</v>
      </c>
      <c r="M227" s="24">
        <v>72</v>
      </c>
      <c r="N227" s="48">
        <v>89</v>
      </c>
      <c r="O227" s="43">
        <v>0.808988764044944</v>
      </c>
      <c r="P227" s="112"/>
    </row>
    <row r="228" customHeight="1" spans="1:16">
      <c r="A228" s="19">
        <v>224</v>
      </c>
      <c r="B228" s="128" t="s">
        <v>268</v>
      </c>
      <c r="C228" s="129" t="s">
        <v>269</v>
      </c>
      <c r="D228" s="103">
        <v>2017</v>
      </c>
      <c r="E228" s="104" t="s">
        <v>230</v>
      </c>
      <c r="F228" s="99">
        <v>8.7</v>
      </c>
      <c r="G228" s="99">
        <v>56.99</v>
      </c>
      <c r="H228" s="99">
        <v>4.17</v>
      </c>
      <c r="I228" s="107">
        <v>69.86</v>
      </c>
      <c r="J228" s="48">
        <v>21</v>
      </c>
      <c r="K228" s="48">
        <v>23</v>
      </c>
      <c r="L228" s="43">
        <v>0.91304347826087</v>
      </c>
      <c r="M228" s="24">
        <v>81</v>
      </c>
      <c r="N228" s="48">
        <v>89</v>
      </c>
      <c r="O228" s="43">
        <v>0.910112359550562</v>
      </c>
      <c r="P228" s="112"/>
    </row>
    <row r="229" customHeight="1" spans="1:16">
      <c r="A229" s="19">
        <v>225</v>
      </c>
      <c r="B229" s="128" t="s">
        <v>270</v>
      </c>
      <c r="C229" s="129" t="s">
        <v>271</v>
      </c>
      <c r="D229" s="103">
        <v>2017</v>
      </c>
      <c r="E229" s="104" t="s">
        <v>230</v>
      </c>
      <c r="F229" s="99">
        <v>7.7</v>
      </c>
      <c r="G229" s="99">
        <v>56.21</v>
      </c>
      <c r="H229" s="99">
        <v>4.42</v>
      </c>
      <c r="I229" s="107">
        <v>68.33</v>
      </c>
      <c r="J229" s="48" t="s">
        <v>272</v>
      </c>
      <c r="K229" s="48">
        <v>23</v>
      </c>
      <c r="L229" s="43">
        <v>0.956521739130435</v>
      </c>
      <c r="M229" s="24">
        <v>84</v>
      </c>
      <c r="N229" s="48">
        <v>89</v>
      </c>
      <c r="O229" s="43">
        <v>0.943820224719101</v>
      </c>
      <c r="P229" s="112"/>
    </row>
    <row r="230" customHeight="1" spans="1:16">
      <c r="A230" s="19">
        <v>226</v>
      </c>
      <c r="B230" s="128" t="s">
        <v>273</v>
      </c>
      <c r="C230" s="129" t="s">
        <v>274</v>
      </c>
      <c r="D230" s="103">
        <v>2017</v>
      </c>
      <c r="E230" s="104" t="s">
        <v>230</v>
      </c>
      <c r="F230" s="99">
        <v>8.7</v>
      </c>
      <c r="G230" s="99">
        <v>54.76</v>
      </c>
      <c r="H230" s="99">
        <v>4.23</v>
      </c>
      <c r="I230" s="107">
        <v>67.69</v>
      </c>
      <c r="J230" s="48" t="s">
        <v>275</v>
      </c>
      <c r="K230" s="48">
        <v>23</v>
      </c>
      <c r="L230" s="43">
        <v>1</v>
      </c>
      <c r="M230" s="24">
        <v>86</v>
      </c>
      <c r="N230" s="48">
        <v>89</v>
      </c>
      <c r="O230" s="43">
        <v>0.966292134831461</v>
      </c>
      <c r="P230" s="112"/>
    </row>
    <row r="231" customHeight="1" spans="1:16">
      <c r="A231" s="19">
        <v>227</v>
      </c>
      <c r="B231" s="128">
        <v>2017015138</v>
      </c>
      <c r="C231" s="131" t="s">
        <v>276</v>
      </c>
      <c r="D231" s="132">
        <v>2017</v>
      </c>
      <c r="E231" s="133" t="s">
        <v>277</v>
      </c>
      <c r="F231" s="134">
        <v>9.9</v>
      </c>
      <c r="G231" s="134">
        <v>76.25</v>
      </c>
      <c r="H231" s="134">
        <v>6.85</v>
      </c>
      <c r="I231" s="141">
        <v>93</v>
      </c>
      <c r="J231" s="32">
        <v>1</v>
      </c>
      <c r="K231" s="32">
        <v>22</v>
      </c>
      <c r="L231" s="43">
        <v>0.0454545454545455</v>
      </c>
      <c r="M231" s="24">
        <v>1</v>
      </c>
      <c r="N231" s="48">
        <v>89</v>
      </c>
      <c r="O231" s="43">
        <v>0.0112359550561798</v>
      </c>
      <c r="P231" s="112"/>
    </row>
    <row r="232" customHeight="1" spans="1:16">
      <c r="A232" s="19">
        <v>228</v>
      </c>
      <c r="B232" s="128">
        <v>2017015128</v>
      </c>
      <c r="C232" s="131" t="s">
        <v>278</v>
      </c>
      <c r="D232" s="132">
        <v>2017</v>
      </c>
      <c r="E232" s="133" t="s">
        <v>277</v>
      </c>
      <c r="F232" s="134">
        <v>9.9</v>
      </c>
      <c r="G232" s="134">
        <v>74.79</v>
      </c>
      <c r="H232" s="134">
        <v>5.93</v>
      </c>
      <c r="I232" s="141">
        <v>90.62</v>
      </c>
      <c r="J232" s="32">
        <v>2</v>
      </c>
      <c r="K232" s="32">
        <v>22</v>
      </c>
      <c r="L232" s="43">
        <v>0.0909090909090909</v>
      </c>
      <c r="M232" s="24">
        <v>5</v>
      </c>
      <c r="N232" s="48">
        <v>89</v>
      </c>
      <c r="O232" s="43">
        <v>0.0561797752808989</v>
      </c>
      <c r="P232" s="112"/>
    </row>
    <row r="233" customHeight="1" spans="1:16">
      <c r="A233" s="19">
        <v>229</v>
      </c>
      <c r="B233" s="128">
        <v>2017015135</v>
      </c>
      <c r="C233" s="131" t="s">
        <v>279</v>
      </c>
      <c r="D233" s="132">
        <v>2017</v>
      </c>
      <c r="E233" s="133" t="s">
        <v>277</v>
      </c>
      <c r="F233" s="134">
        <v>9.9</v>
      </c>
      <c r="G233" s="134">
        <v>73.78</v>
      </c>
      <c r="H233" s="134">
        <v>6.2</v>
      </c>
      <c r="I233" s="141">
        <v>89.88</v>
      </c>
      <c r="J233" s="32">
        <v>3</v>
      </c>
      <c r="K233" s="32">
        <v>22</v>
      </c>
      <c r="L233" s="43">
        <v>0.136363636363636</v>
      </c>
      <c r="M233" s="24">
        <v>6</v>
      </c>
      <c r="N233" s="48">
        <v>89</v>
      </c>
      <c r="O233" s="43">
        <v>0.0674157303370786</v>
      </c>
      <c r="P233" s="112"/>
    </row>
    <row r="234" customHeight="1" spans="1:16">
      <c r="A234" s="19">
        <v>230</v>
      </c>
      <c r="B234" s="128" t="s">
        <v>280</v>
      </c>
      <c r="C234" s="131" t="s">
        <v>281</v>
      </c>
      <c r="D234" s="132">
        <v>2017</v>
      </c>
      <c r="E234" s="133" t="s">
        <v>277</v>
      </c>
      <c r="F234" s="134">
        <v>9.7</v>
      </c>
      <c r="G234" s="134">
        <v>68.74</v>
      </c>
      <c r="H234" s="134">
        <v>6.692</v>
      </c>
      <c r="I234" s="141">
        <v>85.132</v>
      </c>
      <c r="J234" s="32">
        <v>4</v>
      </c>
      <c r="K234" s="32">
        <v>22</v>
      </c>
      <c r="L234" s="43">
        <v>0.181818181818182</v>
      </c>
      <c r="M234" s="24">
        <v>20</v>
      </c>
      <c r="N234" s="48">
        <v>89</v>
      </c>
      <c r="O234" s="43">
        <v>0.224719101123595</v>
      </c>
      <c r="P234" s="112"/>
    </row>
    <row r="235" customHeight="1" spans="1:16">
      <c r="A235" s="19">
        <v>231</v>
      </c>
      <c r="B235" s="128" t="s">
        <v>282</v>
      </c>
      <c r="C235" s="131" t="s">
        <v>283</v>
      </c>
      <c r="D235" s="132">
        <v>2017</v>
      </c>
      <c r="E235" s="133" t="s">
        <v>277</v>
      </c>
      <c r="F235" s="134">
        <v>9.75</v>
      </c>
      <c r="G235" s="134">
        <v>68.37</v>
      </c>
      <c r="H235" s="134">
        <v>6.99</v>
      </c>
      <c r="I235" s="141">
        <v>85.11</v>
      </c>
      <c r="J235" s="32">
        <v>5</v>
      </c>
      <c r="K235" s="32">
        <v>22</v>
      </c>
      <c r="L235" s="43">
        <v>0.227272727272727</v>
      </c>
      <c r="M235" s="24">
        <v>21</v>
      </c>
      <c r="N235" s="48">
        <v>89</v>
      </c>
      <c r="O235" s="43">
        <v>0.235955056179775</v>
      </c>
      <c r="P235" s="112"/>
    </row>
    <row r="236" customHeight="1" spans="1:16">
      <c r="A236" s="19">
        <v>232</v>
      </c>
      <c r="B236" s="128" t="s">
        <v>284</v>
      </c>
      <c r="C236" s="131" t="s">
        <v>285</v>
      </c>
      <c r="D236" s="132">
        <v>2017</v>
      </c>
      <c r="E236" s="133" t="s">
        <v>277</v>
      </c>
      <c r="F236" s="134">
        <v>9.9</v>
      </c>
      <c r="G236" s="134">
        <v>69.02</v>
      </c>
      <c r="H236" s="134">
        <v>4.52</v>
      </c>
      <c r="I236" s="141">
        <v>83.44</v>
      </c>
      <c r="J236" s="32">
        <v>6</v>
      </c>
      <c r="K236" s="32">
        <v>22</v>
      </c>
      <c r="L236" s="43">
        <v>0.272727272727273</v>
      </c>
      <c r="M236" s="24">
        <v>27</v>
      </c>
      <c r="N236" s="48">
        <v>89</v>
      </c>
      <c r="O236" s="43">
        <v>0.303370786516854</v>
      </c>
      <c r="P236" s="112"/>
    </row>
    <row r="237" customHeight="1" spans="1:16">
      <c r="A237" s="19">
        <v>233</v>
      </c>
      <c r="B237" s="128" t="s">
        <v>286</v>
      </c>
      <c r="C237" s="131" t="s">
        <v>287</v>
      </c>
      <c r="D237" s="132">
        <v>2017</v>
      </c>
      <c r="E237" s="133" t="s">
        <v>277</v>
      </c>
      <c r="F237" s="134">
        <v>9.7</v>
      </c>
      <c r="G237" s="134">
        <v>66.18</v>
      </c>
      <c r="H237" s="134">
        <v>6.5</v>
      </c>
      <c r="I237" s="141">
        <v>82.38</v>
      </c>
      <c r="J237" s="32">
        <v>7</v>
      </c>
      <c r="K237" s="32">
        <v>22</v>
      </c>
      <c r="L237" s="43">
        <v>0.318181818181818</v>
      </c>
      <c r="M237" s="24">
        <v>33</v>
      </c>
      <c r="N237" s="48">
        <v>89</v>
      </c>
      <c r="O237" s="43">
        <v>0.370786516853933</v>
      </c>
      <c r="P237" s="112"/>
    </row>
    <row r="238" customHeight="1" spans="1:16">
      <c r="A238" s="19">
        <v>234</v>
      </c>
      <c r="B238" s="128" t="s">
        <v>288</v>
      </c>
      <c r="C238" s="131" t="s">
        <v>289</v>
      </c>
      <c r="D238" s="132">
        <v>2017</v>
      </c>
      <c r="E238" s="133" t="s">
        <v>277</v>
      </c>
      <c r="F238" s="134">
        <v>8.55</v>
      </c>
      <c r="G238" s="134">
        <v>69.25</v>
      </c>
      <c r="H238" s="134">
        <v>4.44</v>
      </c>
      <c r="I238" s="141">
        <v>82.24</v>
      </c>
      <c r="J238" s="32">
        <v>8</v>
      </c>
      <c r="K238" s="32">
        <v>22</v>
      </c>
      <c r="L238" s="43">
        <v>0.363636363636364</v>
      </c>
      <c r="M238" s="24">
        <v>35</v>
      </c>
      <c r="N238" s="48">
        <v>89</v>
      </c>
      <c r="O238" s="43">
        <v>0.393258426966292</v>
      </c>
      <c r="P238" s="112"/>
    </row>
    <row r="239" customHeight="1" spans="1:16">
      <c r="A239" s="19">
        <v>235</v>
      </c>
      <c r="B239" s="128" t="s">
        <v>290</v>
      </c>
      <c r="C239" s="131" t="s">
        <v>291</v>
      </c>
      <c r="D239" s="132">
        <v>2017</v>
      </c>
      <c r="E239" s="133" t="s">
        <v>277</v>
      </c>
      <c r="F239" s="134">
        <v>9.9</v>
      </c>
      <c r="G239" s="134">
        <v>66.74</v>
      </c>
      <c r="H239" s="134">
        <v>5.55</v>
      </c>
      <c r="I239" s="141">
        <v>82.19</v>
      </c>
      <c r="J239" s="32">
        <v>9</v>
      </c>
      <c r="K239" s="32">
        <v>22</v>
      </c>
      <c r="L239" s="43">
        <v>0.409090909090909</v>
      </c>
      <c r="M239" s="24">
        <v>36</v>
      </c>
      <c r="N239" s="48">
        <v>89</v>
      </c>
      <c r="O239" s="43">
        <v>0.404494382022472</v>
      </c>
      <c r="P239" s="112"/>
    </row>
    <row r="240" customHeight="1" spans="1:16">
      <c r="A240" s="19">
        <v>236</v>
      </c>
      <c r="B240" s="128" t="s">
        <v>292</v>
      </c>
      <c r="C240" s="131" t="s">
        <v>293</v>
      </c>
      <c r="D240" s="132">
        <v>2017</v>
      </c>
      <c r="E240" s="133" t="s">
        <v>277</v>
      </c>
      <c r="F240" s="134">
        <v>9.6</v>
      </c>
      <c r="G240" s="134">
        <v>65.63</v>
      </c>
      <c r="H240" s="134">
        <v>6.19</v>
      </c>
      <c r="I240" s="141">
        <v>81.42</v>
      </c>
      <c r="J240" s="32">
        <v>10</v>
      </c>
      <c r="K240" s="32">
        <v>22</v>
      </c>
      <c r="L240" s="43">
        <v>0.454545454545455</v>
      </c>
      <c r="M240" s="24">
        <v>41</v>
      </c>
      <c r="N240" s="48">
        <v>89</v>
      </c>
      <c r="O240" s="43">
        <v>0.460674157303371</v>
      </c>
      <c r="P240" s="112"/>
    </row>
    <row r="241" customHeight="1" spans="1:16">
      <c r="A241" s="19">
        <v>237</v>
      </c>
      <c r="B241" s="128" t="s">
        <v>294</v>
      </c>
      <c r="C241" s="131" t="s">
        <v>295</v>
      </c>
      <c r="D241" s="132">
        <v>2017</v>
      </c>
      <c r="E241" s="133" t="s">
        <v>277</v>
      </c>
      <c r="F241" s="134">
        <v>9.85</v>
      </c>
      <c r="G241" s="134">
        <v>65.42</v>
      </c>
      <c r="H241" s="134">
        <v>5.74</v>
      </c>
      <c r="I241" s="141">
        <v>81.01</v>
      </c>
      <c r="J241" s="32">
        <v>11</v>
      </c>
      <c r="K241" s="32">
        <v>22</v>
      </c>
      <c r="L241" s="43">
        <v>0.5</v>
      </c>
      <c r="M241" s="24">
        <v>42</v>
      </c>
      <c r="N241" s="48">
        <v>89</v>
      </c>
      <c r="O241" s="43">
        <v>0.471910112359551</v>
      </c>
      <c r="P241" s="112"/>
    </row>
    <row r="242" customHeight="1" spans="1:16">
      <c r="A242" s="19">
        <v>238</v>
      </c>
      <c r="B242" s="128" t="s">
        <v>296</v>
      </c>
      <c r="C242" s="131" t="s">
        <v>297</v>
      </c>
      <c r="D242" s="132">
        <v>2017</v>
      </c>
      <c r="E242" s="133" t="s">
        <v>277</v>
      </c>
      <c r="F242" s="134">
        <v>9.9</v>
      </c>
      <c r="G242" s="134">
        <v>63.81</v>
      </c>
      <c r="H242" s="134">
        <v>6.79</v>
      </c>
      <c r="I242" s="141">
        <v>80.5</v>
      </c>
      <c r="J242" s="32">
        <v>12</v>
      </c>
      <c r="K242" s="32">
        <v>22</v>
      </c>
      <c r="L242" s="43">
        <v>0.545454545454545</v>
      </c>
      <c r="M242" s="24">
        <v>44</v>
      </c>
      <c r="N242" s="48">
        <v>89</v>
      </c>
      <c r="O242" s="43">
        <v>0.49438202247191</v>
      </c>
      <c r="P242" s="112"/>
    </row>
    <row r="243" customHeight="1" spans="1:16">
      <c r="A243" s="19">
        <v>239</v>
      </c>
      <c r="B243" s="128" t="s">
        <v>298</v>
      </c>
      <c r="C243" s="131" t="s">
        <v>299</v>
      </c>
      <c r="D243" s="132">
        <v>2017</v>
      </c>
      <c r="E243" s="133" t="s">
        <v>277</v>
      </c>
      <c r="F243" s="134">
        <v>9.55</v>
      </c>
      <c r="G243" s="134">
        <v>65.34</v>
      </c>
      <c r="H243" s="134">
        <v>5.45</v>
      </c>
      <c r="I243" s="141">
        <v>80.34</v>
      </c>
      <c r="J243" s="32">
        <v>13</v>
      </c>
      <c r="K243" s="32">
        <v>22</v>
      </c>
      <c r="L243" s="43">
        <v>0.590909090909091</v>
      </c>
      <c r="M243" s="24">
        <v>46</v>
      </c>
      <c r="N243" s="48">
        <v>89</v>
      </c>
      <c r="O243" s="43">
        <v>0.51685393258427</v>
      </c>
      <c r="P243" s="112"/>
    </row>
    <row r="244" customHeight="1" spans="1:16">
      <c r="A244" s="19">
        <v>240</v>
      </c>
      <c r="B244" s="128" t="s">
        <v>300</v>
      </c>
      <c r="C244" s="131" t="s">
        <v>301</v>
      </c>
      <c r="D244" s="132">
        <v>2017</v>
      </c>
      <c r="E244" s="133" t="s">
        <v>277</v>
      </c>
      <c r="F244" s="134">
        <v>9.7</v>
      </c>
      <c r="G244" s="134">
        <v>64.63</v>
      </c>
      <c r="H244" s="134">
        <v>4.7</v>
      </c>
      <c r="I244" s="141">
        <v>79.03</v>
      </c>
      <c r="J244" s="32">
        <v>14</v>
      </c>
      <c r="K244" s="32">
        <v>22</v>
      </c>
      <c r="L244" s="43">
        <v>0.636363636363636</v>
      </c>
      <c r="M244" s="24">
        <v>51</v>
      </c>
      <c r="N244" s="48">
        <v>89</v>
      </c>
      <c r="O244" s="43">
        <v>0.573033707865168</v>
      </c>
      <c r="P244" s="112"/>
    </row>
    <row r="245" customHeight="1" spans="1:16">
      <c r="A245" s="19">
        <v>241</v>
      </c>
      <c r="B245" s="128" t="s">
        <v>302</v>
      </c>
      <c r="C245" s="131" t="s">
        <v>303</v>
      </c>
      <c r="D245" s="132">
        <v>2017</v>
      </c>
      <c r="E245" s="133" t="s">
        <v>277</v>
      </c>
      <c r="F245" s="134">
        <v>8.9</v>
      </c>
      <c r="G245" s="134">
        <v>65.3724</v>
      </c>
      <c r="H245" s="134">
        <v>4.25</v>
      </c>
      <c r="I245" s="141">
        <v>78.5224</v>
      </c>
      <c r="J245" s="32">
        <v>15</v>
      </c>
      <c r="K245" s="32">
        <v>22</v>
      </c>
      <c r="L245" s="43">
        <v>0.681818181818182</v>
      </c>
      <c r="M245" s="24">
        <v>54</v>
      </c>
      <c r="N245" s="48">
        <v>89</v>
      </c>
      <c r="O245" s="43">
        <v>0.606741573033708</v>
      </c>
      <c r="P245" s="112"/>
    </row>
    <row r="246" customHeight="1" spans="1:16">
      <c r="A246" s="19">
        <v>242</v>
      </c>
      <c r="B246" s="128">
        <v>2017015132</v>
      </c>
      <c r="C246" s="131" t="s">
        <v>304</v>
      </c>
      <c r="D246" s="132">
        <v>2017</v>
      </c>
      <c r="E246" s="133" t="s">
        <v>277</v>
      </c>
      <c r="F246" s="134">
        <v>9.35</v>
      </c>
      <c r="G246" s="134">
        <v>62.32</v>
      </c>
      <c r="H246" s="134">
        <v>3.95</v>
      </c>
      <c r="I246" s="141">
        <v>75.62</v>
      </c>
      <c r="J246" s="32">
        <v>16</v>
      </c>
      <c r="K246" s="32">
        <v>22</v>
      </c>
      <c r="L246" s="43">
        <v>0.727272727272727</v>
      </c>
      <c r="M246" s="24">
        <v>69</v>
      </c>
      <c r="N246" s="48">
        <v>89</v>
      </c>
      <c r="O246" s="43">
        <v>0.775280898876405</v>
      </c>
      <c r="P246" s="112"/>
    </row>
    <row r="247" customHeight="1" spans="1:16">
      <c r="A247" s="19">
        <v>243</v>
      </c>
      <c r="B247" s="128">
        <v>2017015142</v>
      </c>
      <c r="C247" s="131" t="s">
        <v>305</v>
      </c>
      <c r="D247" s="132">
        <v>2017</v>
      </c>
      <c r="E247" s="133" t="s">
        <v>277</v>
      </c>
      <c r="F247" s="134">
        <v>9</v>
      </c>
      <c r="G247" s="134">
        <v>60.71</v>
      </c>
      <c r="H247" s="134">
        <v>4.21</v>
      </c>
      <c r="I247" s="141">
        <v>73.92</v>
      </c>
      <c r="J247" s="32">
        <v>17</v>
      </c>
      <c r="K247" s="32">
        <v>22</v>
      </c>
      <c r="L247" s="43">
        <v>0.772727272727273</v>
      </c>
      <c r="M247" s="24">
        <v>73</v>
      </c>
      <c r="N247" s="48">
        <v>89</v>
      </c>
      <c r="O247" s="43">
        <v>0.820224719101124</v>
      </c>
      <c r="P247" s="112"/>
    </row>
    <row r="248" customHeight="1" spans="1:16">
      <c r="A248" s="19">
        <v>244</v>
      </c>
      <c r="B248" s="128">
        <v>2015015000</v>
      </c>
      <c r="C248" s="131" t="s">
        <v>306</v>
      </c>
      <c r="D248" s="132">
        <v>2017</v>
      </c>
      <c r="E248" s="133" t="s">
        <v>277</v>
      </c>
      <c r="F248" s="134">
        <v>8.5</v>
      </c>
      <c r="G248" s="134">
        <v>60.95</v>
      </c>
      <c r="H248" s="134">
        <v>4.13</v>
      </c>
      <c r="I248" s="141">
        <v>73.58</v>
      </c>
      <c r="J248" s="32">
        <v>18</v>
      </c>
      <c r="K248" s="32">
        <v>22</v>
      </c>
      <c r="L248" s="43">
        <v>0.818181818181818</v>
      </c>
      <c r="M248" s="24">
        <v>77</v>
      </c>
      <c r="N248" s="48">
        <v>89</v>
      </c>
      <c r="O248" s="43">
        <v>0.865168539325843</v>
      </c>
      <c r="P248" s="112"/>
    </row>
    <row r="249" customHeight="1" spans="1:16">
      <c r="A249" s="19">
        <v>245</v>
      </c>
      <c r="B249" s="128" t="s">
        <v>307</v>
      </c>
      <c r="C249" s="131" t="s">
        <v>308</v>
      </c>
      <c r="D249" s="132">
        <v>2017</v>
      </c>
      <c r="E249" s="133" t="s">
        <v>277</v>
      </c>
      <c r="F249" s="134">
        <v>8.5</v>
      </c>
      <c r="G249" s="134">
        <v>60.37</v>
      </c>
      <c r="H249" s="134">
        <v>3.87</v>
      </c>
      <c r="I249" s="141">
        <v>72.74</v>
      </c>
      <c r="J249" s="32">
        <v>19</v>
      </c>
      <c r="K249" s="32">
        <v>22</v>
      </c>
      <c r="L249" s="43">
        <v>0.863636363636364</v>
      </c>
      <c r="M249" s="24">
        <v>78</v>
      </c>
      <c r="N249" s="48">
        <v>89</v>
      </c>
      <c r="O249" s="43">
        <v>0.876404494382023</v>
      </c>
      <c r="P249" s="112"/>
    </row>
    <row r="250" customHeight="1" spans="1:16">
      <c r="A250" s="19">
        <v>246</v>
      </c>
      <c r="B250" s="128">
        <v>2017015129</v>
      </c>
      <c r="C250" s="131" t="s">
        <v>309</v>
      </c>
      <c r="D250" s="132">
        <v>2017</v>
      </c>
      <c r="E250" s="133" t="s">
        <v>277</v>
      </c>
      <c r="F250" s="134">
        <v>8.75</v>
      </c>
      <c r="G250" s="134">
        <v>55.36</v>
      </c>
      <c r="H250" s="134">
        <v>5.37</v>
      </c>
      <c r="I250" s="141">
        <v>69.48</v>
      </c>
      <c r="J250" s="32">
        <v>20</v>
      </c>
      <c r="K250" s="32">
        <v>22</v>
      </c>
      <c r="L250" s="43">
        <v>0.909090909090909</v>
      </c>
      <c r="M250" s="24">
        <v>82</v>
      </c>
      <c r="N250" s="48">
        <v>89</v>
      </c>
      <c r="O250" s="43">
        <v>0.921348314606742</v>
      </c>
      <c r="P250" s="112"/>
    </row>
    <row r="251" customHeight="1" spans="1:16">
      <c r="A251" s="19">
        <v>247</v>
      </c>
      <c r="B251" s="128">
        <v>2017015145</v>
      </c>
      <c r="C251" s="131" t="s">
        <v>310</v>
      </c>
      <c r="D251" s="132">
        <v>2017</v>
      </c>
      <c r="E251" s="133" t="s">
        <v>277</v>
      </c>
      <c r="F251" s="135">
        <v>8.75</v>
      </c>
      <c r="G251" s="135">
        <v>50.4894</v>
      </c>
      <c r="H251" s="135">
        <v>3.93</v>
      </c>
      <c r="I251" s="141">
        <v>63.1694</v>
      </c>
      <c r="J251" s="32">
        <v>21</v>
      </c>
      <c r="K251" s="32">
        <v>22</v>
      </c>
      <c r="L251" s="43">
        <v>0.954545454545455</v>
      </c>
      <c r="M251" s="24">
        <v>87</v>
      </c>
      <c r="N251" s="48">
        <v>89</v>
      </c>
      <c r="O251" s="43">
        <v>0.97752808988764</v>
      </c>
      <c r="P251" s="112"/>
    </row>
    <row r="252" customHeight="1" spans="1:16">
      <c r="A252" s="19">
        <v>248</v>
      </c>
      <c r="B252" s="128">
        <v>2016014952</v>
      </c>
      <c r="C252" s="131" t="s">
        <v>311</v>
      </c>
      <c r="D252" s="132">
        <v>2017</v>
      </c>
      <c r="E252" s="133" t="s">
        <v>277</v>
      </c>
      <c r="F252" s="135">
        <v>8</v>
      </c>
      <c r="G252" s="135">
        <v>37.88</v>
      </c>
      <c r="H252" s="135">
        <v>3.15</v>
      </c>
      <c r="I252" s="141">
        <v>49.03</v>
      </c>
      <c r="J252" s="32">
        <v>22</v>
      </c>
      <c r="K252" s="32">
        <v>22</v>
      </c>
      <c r="L252" s="43">
        <v>1</v>
      </c>
      <c r="M252" s="24">
        <v>88</v>
      </c>
      <c r="N252" s="48">
        <v>89</v>
      </c>
      <c r="O252" s="43">
        <v>0.98876404494382</v>
      </c>
      <c r="P252" s="112"/>
    </row>
    <row r="253" customHeight="1" spans="1:16">
      <c r="A253" s="19">
        <v>249</v>
      </c>
      <c r="B253" s="128" t="s">
        <v>312</v>
      </c>
      <c r="C253" s="136" t="s">
        <v>313</v>
      </c>
      <c r="D253" s="74">
        <v>2017</v>
      </c>
      <c r="E253" s="75" t="s">
        <v>314</v>
      </c>
      <c r="F253" s="137">
        <v>9.9</v>
      </c>
      <c r="G253" s="137">
        <v>76.3</v>
      </c>
      <c r="H253" s="137">
        <v>6.77</v>
      </c>
      <c r="I253" s="141">
        <v>92.97</v>
      </c>
      <c r="J253" s="36">
        <v>1</v>
      </c>
      <c r="K253" s="36">
        <v>22</v>
      </c>
      <c r="L253" s="43">
        <v>0.0454545454545455</v>
      </c>
      <c r="M253" s="24">
        <v>2</v>
      </c>
      <c r="N253" s="48">
        <v>89</v>
      </c>
      <c r="O253" s="43">
        <v>0.0224719101123595</v>
      </c>
      <c r="P253" s="112"/>
    </row>
    <row r="254" customHeight="1" spans="1:16">
      <c r="A254" s="19">
        <v>250</v>
      </c>
      <c r="B254" s="128" t="s">
        <v>315</v>
      </c>
      <c r="C254" s="129" t="s">
        <v>316</v>
      </c>
      <c r="D254" s="138">
        <v>2017</v>
      </c>
      <c r="E254" s="139" t="s">
        <v>314</v>
      </c>
      <c r="F254" s="140">
        <v>9.9</v>
      </c>
      <c r="G254" s="140">
        <v>72.02</v>
      </c>
      <c r="H254" s="140">
        <v>7.45</v>
      </c>
      <c r="I254" s="107">
        <v>89.37</v>
      </c>
      <c r="J254" s="48">
        <v>2</v>
      </c>
      <c r="K254" s="36">
        <v>22</v>
      </c>
      <c r="L254" s="43">
        <v>0.0909090909090909</v>
      </c>
      <c r="M254" s="24">
        <v>7</v>
      </c>
      <c r="N254" s="48">
        <v>89</v>
      </c>
      <c r="O254" s="43">
        <v>0.0786516853932584</v>
      </c>
      <c r="P254" s="112"/>
    </row>
    <row r="255" customHeight="1" spans="1:16">
      <c r="A255" s="19">
        <v>251</v>
      </c>
      <c r="B255" s="128" t="s">
        <v>317</v>
      </c>
      <c r="C255" s="129" t="s">
        <v>318</v>
      </c>
      <c r="D255" s="138">
        <v>2017</v>
      </c>
      <c r="E255" s="139" t="s">
        <v>314</v>
      </c>
      <c r="F255" s="140">
        <v>9.9</v>
      </c>
      <c r="G255" s="140">
        <v>73.08</v>
      </c>
      <c r="H255" s="140">
        <v>6.04</v>
      </c>
      <c r="I255" s="107">
        <v>89.02</v>
      </c>
      <c r="J255" s="48">
        <v>3</v>
      </c>
      <c r="K255" s="36">
        <v>22</v>
      </c>
      <c r="L255" s="43">
        <v>0.136363636363636</v>
      </c>
      <c r="M255" s="24">
        <v>9</v>
      </c>
      <c r="N255" s="48">
        <v>89</v>
      </c>
      <c r="O255" s="43">
        <v>0.101123595505618</v>
      </c>
      <c r="P255" s="112"/>
    </row>
    <row r="256" customHeight="1" spans="1:16">
      <c r="A256" s="19">
        <v>252</v>
      </c>
      <c r="B256" s="128" t="s">
        <v>319</v>
      </c>
      <c r="C256" s="129" t="s">
        <v>320</v>
      </c>
      <c r="D256" s="138">
        <v>2017</v>
      </c>
      <c r="E256" s="139" t="s">
        <v>314</v>
      </c>
      <c r="F256" s="140">
        <v>9.9</v>
      </c>
      <c r="G256" s="140">
        <v>71.5</v>
      </c>
      <c r="H256" s="140">
        <v>7.15</v>
      </c>
      <c r="I256" s="107">
        <v>88.55</v>
      </c>
      <c r="J256" s="48">
        <v>4</v>
      </c>
      <c r="K256" s="36">
        <v>22</v>
      </c>
      <c r="L256" s="43">
        <v>0.181818181818182</v>
      </c>
      <c r="M256" s="24">
        <v>10</v>
      </c>
      <c r="N256" s="48">
        <v>89</v>
      </c>
      <c r="O256" s="43">
        <v>0.112359550561798</v>
      </c>
      <c r="P256" s="112"/>
    </row>
    <row r="257" customHeight="1" spans="1:16">
      <c r="A257" s="19">
        <v>253</v>
      </c>
      <c r="B257" s="128" t="s">
        <v>321</v>
      </c>
      <c r="C257" s="129" t="s">
        <v>322</v>
      </c>
      <c r="D257" s="138">
        <v>2017</v>
      </c>
      <c r="E257" s="139" t="s">
        <v>314</v>
      </c>
      <c r="F257" s="140">
        <v>9.8</v>
      </c>
      <c r="G257" s="140">
        <v>70.63</v>
      </c>
      <c r="H257" s="140">
        <v>7</v>
      </c>
      <c r="I257" s="107">
        <v>87.43</v>
      </c>
      <c r="J257" s="48">
        <v>5</v>
      </c>
      <c r="K257" s="36">
        <v>22</v>
      </c>
      <c r="L257" s="43">
        <v>0.227272727272727</v>
      </c>
      <c r="M257" s="24">
        <v>12</v>
      </c>
      <c r="N257" s="48">
        <v>89</v>
      </c>
      <c r="O257" s="43">
        <v>0.134831460674157</v>
      </c>
      <c r="P257" s="112"/>
    </row>
    <row r="258" customHeight="1" spans="1:16">
      <c r="A258" s="19">
        <v>254</v>
      </c>
      <c r="B258" s="128" t="s">
        <v>323</v>
      </c>
      <c r="C258" s="129" t="s">
        <v>324</v>
      </c>
      <c r="D258" s="138">
        <v>2017</v>
      </c>
      <c r="E258" s="139" t="s">
        <v>314</v>
      </c>
      <c r="F258" s="140">
        <v>9.9</v>
      </c>
      <c r="G258" s="140">
        <v>69.53</v>
      </c>
      <c r="H258" s="140">
        <v>7.31</v>
      </c>
      <c r="I258" s="107">
        <v>86.74</v>
      </c>
      <c r="J258" s="48">
        <v>6</v>
      </c>
      <c r="K258" s="36">
        <v>22</v>
      </c>
      <c r="L258" s="43">
        <v>0.272727272727273</v>
      </c>
      <c r="M258" s="24">
        <v>14</v>
      </c>
      <c r="N258" s="48">
        <v>89</v>
      </c>
      <c r="O258" s="43">
        <v>0.157303370786517</v>
      </c>
      <c r="P258" s="112"/>
    </row>
    <row r="259" customHeight="1" spans="1:16">
      <c r="A259" s="19">
        <v>255</v>
      </c>
      <c r="B259" s="128" t="s">
        <v>325</v>
      </c>
      <c r="C259" s="129" t="s">
        <v>326</v>
      </c>
      <c r="D259" s="138">
        <v>2017</v>
      </c>
      <c r="E259" s="139" t="s">
        <v>314</v>
      </c>
      <c r="F259" s="140">
        <v>9.9</v>
      </c>
      <c r="G259" s="140">
        <v>70.1</v>
      </c>
      <c r="H259" s="140">
        <v>6.16</v>
      </c>
      <c r="I259" s="107">
        <v>86.16</v>
      </c>
      <c r="J259" s="48">
        <v>7</v>
      </c>
      <c r="K259" s="36">
        <v>22</v>
      </c>
      <c r="L259" s="43">
        <v>0.318181818181818</v>
      </c>
      <c r="M259" s="24">
        <v>16</v>
      </c>
      <c r="N259" s="48">
        <v>89</v>
      </c>
      <c r="O259" s="43">
        <v>0.179775280898876</v>
      </c>
      <c r="P259" s="112"/>
    </row>
    <row r="260" customHeight="1" spans="1:16">
      <c r="A260" s="19">
        <v>256</v>
      </c>
      <c r="B260" s="128" t="s">
        <v>327</v>
      </c>
      <c r="C260" s="129" t="s">
        <v>328</v>
      </c>
      <c r="D260" s="138">
        <v>2017</v>
      </c>
      <c r="E260" s="139" t="s">
        <v>314</v>
      </c>
      <c r="F260" s="140">
        <v>9.9</v>
      </c>
      <c r="G260" s="140">
        <v>68.93</v>
      </c>
      <c r="H260" s="140">
        <v>6.58</v>
      </c>
      <c r="I260" s="107">
        <v>85.41</v>
      </c>
      <c r="J260" s="48">
        <v>8</v>
      </c>
      <c r="K260" s="36">
        <v>22</v>
      </c>
      <c r="L260" s="43">
        <v>0.363636363636364</v>
      </c>
      <c r="M260" s="24">
        <v>19</v>
      </c>
      <c r="N260" s="48">
        <v>89</v>
      </c>
      <c r="O260" s="43">
        <v>0.213483146067416</v>
      </c>
      <c r="P260" s="112"/>
    </row>
    <row r="261" customHeight="1" spans="1:16">
      <c r="A261" s="19">
        <v>257</v>
      </c>
      <c r="B261" s="128" t="s">
        <v>329</v>
      </c>
      <c r="C261" s="129" t="s">
        <v>330</v>
      </c>
      <c r="D261" s="138">
        <v>2017</v>
      </c>
      <c r="E261" s="139" t="s">
        <v>314</v>
      </c>
      <c r="F261" s="140">
        <v>9.6</v>
      </c>
      <c r="G261" s="140">
        <v>69.74</v>
      </c>
      <c r="H261" s="140">
        <v>5.39</v>
      </c>
      <c r="I261" s="107">
        <v>84.73</v>
      </c>
      <c r="J261" s="36">
        <v>9</v>
      </c>
      <c r="K261" s="36">
        <v>22</v>
      </c>
      <c r="L261" s="43">
        <v>0.409090909090909</v>
      </c>
      <c r="M261" s="24">
        <v>23</v>
      </c>
      <c r="N261" s="48">
        <v>89</v>
      </c>
      <c r="O261" s="43">
        <v>0.258426966292135</v>
      </c>
      <c r="P261" s="112"/>
    </row>
    <row r="262" customHeight="1" spans="1:16">
      <c r="A262" s="19">
        <v>258</v>
      </c>
      <c r="B262" s="128" t="s">
        <v>331</v>
      </c>
      <c r="C262" s="129" t="s">
        <v>332</v>
      </c>
      <c r="D262" s="138">
        <v>2017</v>
      </c>
      <c r="E262" s="139" t="s">
        <v>314</v>
      </c>
      <c r="F262" s="140">
        <v>9.9</v>
      </c>
      <c r="G262" s="140">
        <v>69.25</v>
      </c>
      <c r="H262" s="140">
        <v>4.71</v>
      </c>
      <c r="I262" s="107">
        <v>83.86</v>
      </c>
      <c r="J262" s="48">
        <v>10</v>
      </c>
      <c r="K262" s="36">
        <v>22</v>
      </c>
      <c r="L262" s="43">
        <v>0.454545454545455</v>
      </c>
      <c r="M262" s="24">
        <v>25</v>
      </c>
      <c r="N262" s="48">
        <v>89</v>
      </c>
      <c r="O262" s="43">
        <v>0.280898876404494</v>
      </c>
      <c r="P262" s="112"/>
    </row>
    <row r="263" customHeight="1" spans="1:16">
      <c r="A263" s="19">
        <v>259</v>
      </c>
      <c r="B263" s="128" t="s">
        <v>333</v>
      </c>
      <c r="C263" s="129" t="s">
        <v>334</v>
      </c>
      <c r="D263" s="138">
        <v>2017</v>
      </c>
      <c r="E263" s="139" t="s">
        <v>314</v>
      </c>
      <c r="F263" s="140">
        <v>9.9</v>
      </c>
      <c r="G263" s="140">
        <v>67.75</v>
      </c>
      <c r="H263" s="140">
        <v>5.7</v>
      </c>
      <c r="I263" s="107">
        <v>83.35</v>
      </c>
      <c r="J263" s="48">
        <v>11</v>
      </c>
      <c r="K263" s="36">
        <v>22</v>
      </c>
      <c r="L263" s="43">
        <v>0.5</v>
      </c>
      <c r="M263" s="24">
        <v>28</v>
      </c>
      <c r="N263" s="48">
        <v>89</v>
      </c>
      <c r="O263" s="43">
        <v>0.314606741573034</v>
      </c>
      <c r="P263" s="112"/>
    </row>
    <row r="264" customHeight="1" spans="1:16">
      <c r="A264" s="19">
        <v>260</v>
      </c>
      <c r="B264" s="128" t="s">
        <v>335</v>
      </c>
      <c r="C264" s="129" t="s">
        <v>336</v>
      </c>
      <c r="D264" s="138">
        <v>2017</v>
      </c>
      <c r="E264" s="139" t="s">
        <v>314</v>
      </c>
      <c r="F264" s="140">
        <v>9.8</v>
      </c>
      <c r="G264" s="140">
        <v>66.45</v>
      </c>
      <c r="H264" s="140">
        <v>6.64</v>
      </c>
      <c r="I264" s="107">
        <v>82.89</v>
      </c>
      <c r="J264" s="48">
        <v>12</v>
      </c>
      <c r="K264" s="36">
        <v>22</v>
      </c>
      <c r="L264" s="43">
        <v>0.545454545454545</v>
      </c>
      <c r="M264" s="24">
        <v>32</v>
      </c>
      <c r="N264" s="48">
        <v>89</v>
      </c>
      <c r="O264" s="43">
        <v>0.359550561797753</v>
      </c>
      <c r="P264" s="112"/>
    </row>
    <row r="265" customHeight="1" spans="1:16">
      <c r="A265" s="19">
        <v>261</v>
      </c>
      <c r="B265" s="128" t="s">
        <v>337</v>
      </c>
      <c r="C265" s="129" t="s">
        <v>338</v>
      </c>
      <c r="D265" s="138">
        <v>2017</v>
      </c>
      <c r="E265" s="139" t="s">
        <v>314</v>
      </c>
      <c r="F265" s="140">
        <v>9.3</v>
      </c>
      <c r="G265" s="140">
        <v>68.76</v>
      </c>
      <c r="H265" s="140">
        <v>4.3</v>
      </c>
      <c r="I265" s="107">
        <v>82.36</v>
      </c>
      <c r="J265" s="48">
        <v>13</v>
      </c>
      <c r="K265" s="36">
        <v>22</v>
      </c>
      <c r="L265" s="43">
        <v>0.590909090909091</v>
      </c>
      <c r="M265" s="24">
        <v>34</v>
      </c>
      <c r="N265" s="48">
        <v>89</v>
      </c>
      <c r="O265" s="43">
        <v>0.382022471910112</v>
      </c>
      <c r="P265" s="112"/>
    </row>
    <row r="266" customHeight="1" spans="1:16">
      <c r="A266" s="19">
        <v>262</v>
      </c>
      <c r="B266" s="128" t="s">
        <v>339</v>
      </c>
      <c r="C266" s="129" t="s">
        <v>340</v>
      </c>
      <c r="D266" s="138">
        <v>2017</v>
      </c>
      <c r="E266" s="139" t="s">
        <v>314</v>
      </c>
      <c r="F266" s="140">
        <v>9.9</v>
      </c>
      <c r="G266" s="140">
        <v>67.32</v>
      </c>
      <c r="H266" s="140">
        <v>4.25</v>
      </c>
      <c r="I266" s="107">
        <v>81.47</v>
      </c>
      <c r="J266" s="48">
        <v>14</v>
      </c>
      <c r="K266" s="36">
        <v>22</v>
      </c>
      <c r="L266" s="43">
        <v>0.636363636363636</v>
      </c>
      <c r="M266" s="24">
        <v>39</v>
      </c>
      <c r="N266" s="48">
        <v>89</v>
      </c>
      <c r="O266" s="43">
        <v>0.438202247191011</v>
      </c>
      <c r="P266" s="112"/>
    </row>
    <row r="267" customHeight="1" spans="1:16">
      <c r="A267" s="19">
        <v>263</v>
      </c>
      <c r="B267" s="128" t="s">
        <v>341</v>
      </c>
      <c r="C267" s="129" t="s">
        <v>342</v>
      </c>
      <c r="D267" s="138">
        <v>2017</v>
      </c>
      <c r="E267" s="139" t="s">
        <v>314</v>
      </c>
      <c r="F267" s="140">
        <v>9.3</v>
      </c>
      <c r="G267" s="140">
        <v>63.16</v>
      </c>
      <c r="H267" s="140">
        <v>6.25</v>
      </c>
      <c r="I267" s="107">
        <v>78.71</v>
      </c>
      <c r="J267" s="48">
        <v>15</v>
      </c>
      <c r="K267" s="36">
        <v>22</v>
      </c>
      <c r="L267" s="43">
        <v>0.681818181818182</v>
      </c>
      <c r="M267" s="24">
        <v>53</v>
      </c>
      <c r="N267" s="48">
        <v>89</v>
      </c>
      <c r="O267" s="43">
        <v>0.595505617977528</v>
      </c>
      <c r="P267" s="112"/>
    </row>
    <row r="268" customHeight="1" spans="1:16">
      <c r="A268" s="19">
        <v>264</v>
      </c>
      <c r="B268" s="128" t="s">
        <v>343</v>
      </c>
      <c r="C268" s="129" t="s">
        <v>344</v>
      </c>
      <c r="D268" s="138">
        <v>2017</v>
      </c>
      <c r="E268" s="139" t="s">
        <v>314</v>
      </c>
      <c r="F268" s="140">
        <v>8.9</v>
      </c>
      <c r="G268" s="140">
        <v>63.95</v>
      </c>
      <c r="H268" s="140">
        <v>5.04</v>
      </c>
      <c r="I268" s="107">
        <v>77.89</v>
      </c>
      <c r="J268" s="48">
        <v>16</v>
      </c>
      <c r="K268" s="36">
        <v>22</v>
      </c>
      <c r="L268" s="43">
        <v>0.727272727272727</v>
      </c>
      <c r="M268" s="24">
        <v>57</v>
      </c>
      <c r="N268" s="48">
        <v>89</v>
      </c>
      <c r="O268" s="43">
        <v>0.640449438202247</v>
      </c>
      <c r="P268" s="112"/>
    </row>
    <row r="269" customHeight="1" spans="1:16">
      <c r="A269" s="19">
        <v>265</v>
      </c>
      <c r="B269" s="128" t="s">
        <v>345</v>
      </c>
      <c r="C269" s="129" t="s">
        <v>346</v>
      </c>
      <c r="D269" s="138">
        <v>2017</v>
      </c>
      <c r="E269" s="139" t="s">
        <v>314</v>
      </c>
      <c r="F269" s="140">
        <v>8.8</v>
      </c>
      <c r="G269" s="140">
        <v>64.43</v>
      </c>
      <c r="H269" s="140">
        <v>4.02</v>
      </c>
      <c r="I269" s="107">
        <v>77.25</v>
      </c>
      <c r="J269" s="48">
        <v>17</v>
      </c>
      <c r="K269" s="36">
        <v>22</v>
      </c>
      <c r="L269" s="43">
        <v>0.772727272727273</v>
      </c>
      <c r="M269" s="24">
        <v>61</v>
      </c>
      <c r="N269" s="48">
        <v>89</v>
      </c>
      <c r="O269" s="43">
        <v>0.685393258426966</v>
      </c>
      <c r="P269" s="112"/>
    </row>
    <row r="270" customHeight="1" spans="1:16">
      <c r="A270" s="19">
        <v>266</v>
      </c>
      <c r="B270" s="128" t="s">
        <v>347</v>
      </c>
      <c r="C270" s="129" t="s">
        <v>348</v>
      </c>
      <c r="D270" s="138">
        <v>2017</v>
      </c>
      <c r="E270" s="139" t="s">
        <v>314</v>
      </c>
      <c r="F270" s="140">
        <v>9.3</v>
      </c>
      <c r="G270" s="140">
        <v>62.37</v>
      </c>
      <c r="H270" s="140">
        <v>4.64</v>
      </c>
      <c r="I270" s="107">
        <v>76.31</v>
      </c>
      <c r="J270" s="36">
        <v>18</v>
      </c>
      <c r="K270" s="36">
        <v>22</v>
      </c>
      <c r="L270" s="43">
        <v>0.818181818181818</v>
      </c>
      <c r="M270" s="24">
        <v>66</v>
      </c>
      <c r="N270" s="48">
        <v>89</v>
      </c>
      <c r="O270" s="43">
        <v>0.741573033707865</v>
      </c>
      <c r="P270" s="112"/>
    </row>
    <row r="271" customHeight="1" spans="1:16">
      <c r="A271" s="19">
        <v>267</v>
      </c>
      <c r="B271" s="128" t="s">
        <v>349</v>
      </c>
      <c r="C271" s="129" t="s">
        <v>350</v>
      </c>
      <c r="D271" s="138">
        <v>2017</v>
      </c>
      <c r="E271" s="139" t="s">
        <v>314</v>
      </c>
      <c r="F271" s="140">
        <v>9.6</v>
      </c>
      <c r="G271" s="140">
        <v>59.74</v>
      </c>
      <c r="H271" s="140">
        <v>4.58</v>
      </c>
      <c r="I271" s="107">
        <v>73.92</v>
      </c>
      <c r="J271" s="48">
        <v>19</v>
      </c>
      <c r="K271" s="36">
        <v>22</v>
      </c>
      <c r="L271" s="43">
        <v>0.863636363636364</v>
      </c>
      <c r="M271" s="24">
        <v>73</v>
      </c>
      <c r="N271" s="48">
        <v>89</v>
      </c>
      <c r="O271" s="43">
        <v>0.820224719101124</v>
      </c>
      <c r="P271" s="112"/>
    </row>
    <row r="272" customHeight="1" spans="1:16">
      <c r="A272" s="19">
        <v>268</v>
      </c>
      <c r="B272" s="128" t="s">
        <v>351</v>
      </c>
      <c r="C272" s="129" t="s">
        <v>352</v>
      </c>
      <c r="D272" s="138">
        <v>2017</v>
      </c>
      <c r="E272" s="139" t="s">
        <v>314</v>
      </c>
      <c r="F272" s="140">
        <v>9.4</v>
      </c>
      <c r="G272" s="140">
        <v>60.28</v>
      </c>
      <c r="H272" s="140">
        <v>4.17</v>
      </c>
      <c r="I272" s="107">
        <v>73.85</v>
      </c>
      <c r="J272" s="48">
        <v>20</v>
      </c>
      <c r="K272" s="36">
        <v>22</v>
      </c>
      <c r="L272" s="43">
        <v>0.909090909090909</v>
      </c>
      <c r="M272" s="24">
        <v>75</v>
      </c>
      <c r="N272" s="48">
        <v>89</v>
      </c>
      <c r="O272" s="43">
        <v>0.842696629213483</v>
      </c>
      <c r="P272" s="112"/>
    </row>
    <row r="273" customHeight="1" spans="1:16">
      <c r="A273" s="19">
        <v>269</v>
      </c>
      <c r="B273" s="128" t="s">
        <v>353</v>
      </c>
      <c r="C273" s="129" t="s">
        <v>354</v>
      </c>
      <c r="D273" s="138">
        <v>2017</v>
      </c>
      <c r="E273" s="139" t="s">
        <v>314</v>
      </c>
      <c r="F273" s="140">
        <v>9.3</v>
      </c>
      <c r="G273" s="140">
        <v>57.84</v>
      </c>
      <c r="H273" s="140">
        <v>4.41</v>
      </c>
      <c r="I273" s="107">
        <v>71.55</v>
      </c>
      <c r="J273" s="48">
        <v>21</v>
      </c>
      <c r="K273" s="36">
        <v>22</v>
      </c>
      <c r="L273" s="43">
        <v>0.954545454545455</v>
      </c>
      <c r="M273" s="24">
        <v>79</v>
      </c>
      <c r="N273" s="48">
        <v>89</v>
      </c>
      <c r="O273" s="43">
        <v>0.887640449438202</v>
      </c>
      <c r="P273" s="112"/>
    </row>
    <row r="274" customHeight="1" spans="1:16">
      <c r="A274" s="19">
        <v>270</v>
      </c>
      <c r="B274" s="128" t="s">
        <v>355</v>
      </c>
      <c r="C274" s="129" t="s">
        <v>356</v>
      </c>
      <c r="D274" s="138">
        <v>2017</v>
      </c>
      <c r="E274" s="139" t="s">
        <v>314</v>
      </c>
      <c r="F274" s="140">
        <v>8.8</v>
      </c>
      <c r="G274" s="140">
        <v>55.96</v>
      </c>
      <c r="H274" s="140">
        <v>3.85</v>
      </c>
      <c r="I274" s="107">
        <v>68.61</v>
      </c>
      <c r="J274" s="48">
        <v>22</v>
      </c>
      <c r="K274" s="36">
        <v>22</v>
      </c>
      <c r="L274" s="43">
        <v>1</v>
      </c>
      <c r="M274" s="24">
        <v>83</v>
      </c>
      <c r="N274" s="48">
        <v>89</v>
      </c>
      <c r="O274" s="43">
        <v>0.932584269662921</v>
      </c>
      <c r="P274" s="112"/>
    </row>
    <row r="275" customHeight="1" spans="1:16">
      <c r="A275" s="19">
        <v>271</v>
      </c>
      <c r="B275" s="142" t="s">
        <v>357</v>
      </c>
      <c r="C275" s="129" t="s">
        <v>358</v>
      </c>
      <c r="D275" s="77">
        <v>2017</v>
      </c>
      <c r="E275" s="78" t="s">
        <v>359</v>
      </c>
      <c r="F275" s="98">
        <v>9.8</v>
      </c>
      <c r="G275" s="98">
        <v>72.3</v>
      </c>
      <c r="H275" s="98">
        <v>7.2</v>
      </c>
      <c r="I275" s="107">
        <v>89.3</v>
      </c>
      <c r="J275" s="48">
        <v>1</v>
      </c>
      <c r="K275" s="50">
        <v>22</v>
      </c>
      <c r="L275" s="43">
        <v>0.0454545454545455</v>
      </c>
      <c r="M275" s="24">
        <v>8</v>
      </c>
      <c r="N275" s="48">
        <v>89</v>
      </c>
      <c r="O275" s="43">
        <v>0.0898876404494382</v>
      </c>
      <c r="P275" s="112"/>
    </row>
    <row r="276" customHeight="1" spans="1:16">
      <c r="A276" s="19">
        <v>272</v>
      </c>
      <c r="B276" s="142">
        <v>2017015187</v>
      </c>
      <c r="C276" s="143" t="s">
        <v>360</v>
      </c>
      <c r="D276" s="144">
        <v>2017</v>
      </c>
      <c r="E276" s="78" t="s">
        <v>359</v>
      </c>
      <c r="F276" s="99">
        <v>9.6</v>
      </c>
      <c r="G276" s="99">
        <v>69.97</v>
      </c>
      <c r="H276" s="99">
        <v>6.879</v>
      </c>
      <c r="I276" s="107">
        <v>86.449</v>
      </c>
      <c r="J276" s="48">
        <v>2</v>
      </c>
      <c r="K276" s="147">
        <v>22</v>
      </c>
      <c r="L276" s="43">
        <v>0.0909090909090909</v>
      </c>
      <c r="M276" s="24">
        <v>15</v>
      </c>
      <c r="N276" s="48">
        <v>89</v>
      </c>
      <c r="O276" s="43">
        <v>0.168539325842697</v>
      </c>
      <c r="P276" s="112"/>
    </row>
    <row r="277" customHeight="1" spans="1:16">
      <c r="A277" s="19">
        <v>273</v>
      </c>
      <c r="B277" s="142">
        <v>2017015188</v>
      </c>
      <c r="C277" s="143" t="s">
        <v>361</v>
      </c>
      <c r="D277" s="144">
        <v>2017</v>
      </c>
      <c r="E277" s="78" t="s">
        <v>359</v>
      </c>
      <c r="F277" s="99">
        <v>9.2</v>
      </c>
      <c r="G277" s="99">
        <v>70.01</v>
      </c>
      <c r="H277" s="99">
        <v>6.52</v>
      </c>
      <c r="I277" s="107">
        <v>85.73</v>
      </c>
      <c r="J277" s="48">
        <v>3</v>
      </c>
      <c r="K277" s="147">
        <v>22</v>
      </c>
      <c r="L277" s="43">
        <v>0.136363636363636</v>
      </c>
      <c r="M277" s="24">
        <v>17</v>
      </c>
      <c r="N277" s="48">
        <v>89</v>
      </c>
      <c r="O277" s="43">
        <v>0.191011235955056</v>
      </c>
      <c r="P277" s="112"/>
    </row>
    <row r="278" customHeight="1" spans="1:16">
      <c r="A278" s="19">
        <v>274</v>
      </c>
      <c r="B278" s="145">
        <v>2017015191</v>
      </c>
      <c r="C278" s="143" t="s">
        <v>362</v>
      </c>
      <c r="D278" s="144">
        <v>2017</v>
      </c>
      <c r="E278" s="78" t="s">
        <v>359</v>
      </c>
      <c r="F278" s="99">
        <v>9.45</v>
      </c>
      <c r="G278" s="99">
        <v>69.47</v>
      </c>
      <c r="H278" s="99">
        <v>6.56</v>
      </c>
      <c r="I278" s="107">
        <v>85.48</v>
      </c>
      <c r="J278" s="48">
        <v>4</v>
      </c>
      <c r="K278" s="147">
        <v>22</v>
      </c>
      <c r="L278" s="43">
        <v>0.181818181818182</v>
      </c>
      <c r="M278" s="24">
        <v>18</v>
      </c>
      <c r="N278" s="48">
        <v>89</v>
      </c>
      <c r="O278" s="43">
        <v>0.202247191011236</v>
      </c>
      <c r="P278" s="112"/>
    </row>
    <row r="279" customHeight="1" spans="1:16">
      <c r="A279" s="19">
        <v>275</v>
      </c>
      <c r="B279" s="145">
        <v>2017013397</v>
      </c>
      <c r="C279" s="143" t="s">
        <v>363</v>
      </c>
      <c r="D279" s="144">
        <v>2017</v>
      </c>
      <c r="E279" s="78" t="s">
        <v>359</v>
      </c>
      <c r="F279" s="99">
        <v>9.4</v>
      </c>
      <c r="G279" s="99">
        <v>68.97</v>
      </c>
      <c r="H279" s="99">
        <v>6.62</v>
      </c>
      <c r="I279" s="107">
        <v>84.99</v>
      </c>
      <c r="J279" s="32">
        <v>5</v>
      </c>
      <c r="K279" s="147">
        <v>22</v>
      </c>
      <c r="L279" s="43">
        <v>0.227272727272727</v>
      </c>
      <c r="M279" s="24">
        <v>22</v>
      </c>
      <c r="N279" s="48">
        <v>89</v>
      </c>
      <c r="O279" s="43">
        <v>0.247191011235955</v>
      </c>
      <c r="P279" s="112"/>
    </row>
    <row r="280" customHeight="1" spans="1:16">
      <c r="A280" s="19">
        <v>276</v>
      </c>
      <c r="B280" s="145">
        <v>2017015183</v>
      </c>
      <c r="C280" s="143" t="s">
        <v>364</v>
      </c>
      <c r="D280" s="144">
        <v>2017</v>
      </c>
      <c r="E280" s="78" t="s">
        <v>359</v>
      </c>
      <c r="F280" s="99">
        <v>8.95</v>
      </c>
      <c r="G280" s="99">
        <v>70.96</v>
      </c>
      <c r="H280" s="99">
        <v>4.23</v>
      </c>
      <c r="I280" s="107">
        <v>84.14</v>
      </c>
      <c r="J280" s="48">
        <v>6</v>
      </c>
      <c r="K280" s="147">
        <v>22</v>
      </c>
      <c r="L280" s="43">
        <v>0.272727272727273</v>
      </c>
      <c r="M280" s="24">
        <v>24</v>
      </c>
      <c r="N280" s="48">
        <v>89</v>
      </c>
      <c r="O280" s="43">
        <v>0.269662921348315</v>
      </c>
      <c r="P280" s="112"/>
    </row>
    <row r="281" customHeight="1" spans="1:16">
      <c r="A281" s="19">
        <v>277</v>
      </c>
      <c r="B281" s="145">
        <v>2017015193</v>
      </c>
      <c r="C281" s="143" t="s">
        <v>365</v>
      </c>
      <c r="D281" s="144">
        <v>2017</v>
      </c>
      <c r="E281" s="78" t="s">
        <v>359</v>
      </c>
      <c r="F281" s="99">
        <v>9.9</v>
      </c>
      <c r="G281" s="99">
        <v>66.4</v>
      </c>
      <c r="H281" s="99">
        <v>7</v>
      </c>
      <c r="I281" s="107">
        <v>83.3</v>
      </c>
      <c r="J281" s="48">
        <v>7</v>
      </c>
      <c r="K281" s="147">
        <v>22</v>
      </c>
      <c r="L281" s="43">
        <v>0.318181818181818</v>
      </c>
      <c r="M281" s="24">
        <v>29</v>
      </c>
      <c r="N281" s="48">
        <v>89</v>
      </c>
      <c r="O281" s="43">
        <v>0.325842696629214</v>
      </c>
      <c r="P281" s="112"/>
    </row>
    <row r="282" customHeight="1" spans="1:16">
      <c r="A282" s="19">
        <v>278</v>
      </c>
      <c r="B282" s="145">
        <v>2017015175</v>
      </c>
      <c r="C282" s="143" t="s">
        <v>366</v>
      </c>
      <c r="D282" s="144">
        <v>2017</v>
      </c>
      <c r="E282" s="78" t="s">
        <v>359</v>
      </c>
      <c r="F282" s="99">
        <v>9.4</v>
      </c>
      <c r="G282" s="99">
        <v>66</v>
      </c>
      <c r="H282" s="99">
        <v>6.36</v>
      </c>
      <c r="I282" s="107">
        <v>81.76</v>
      </c>
      <c r="J282" s="48">
        <v>8</v>
      </c>
      <c r="K282" s="147">
        <v>22</v>
      </c>
      <c r="L282" s="43">
        <v>0.363636363636364</v>
      </c>
      <c r="M282" s="24">
        <v>38</v>
      </c>
      <c r="N282" s="48">
        <v>89</v>
      </c>
      <c r="O282" s="43">
        <v>0.426966292134831</v>
      </c>
      <c r="P282" s="112"/>
    </row>
    <row r="283" customHeight="1" spans="1:16">
      <c r="A283" s="19">
        <v>279</v>
      </c>
      <c r="B283" s="145">
        <v>2017015180</v>
      </c>
      <c r="C283" s="143" t="s">
        <v>367</v>
      </c>
      <c r="D283" s="144">
        <v>2017</v>
      </c>
      <c r="E283" s="78" t="s">
        <v>359</v>
      </c>
      <c r="F283" s="99">
        <v>9</v>
      </c>
      <c r="G283" s="99">
        <v>67.76</v>
      </c>
      <c r="H283" s="99">
        <v>4.7</v>
      </c>
      <c r="I283" s="107">
        <v>81.46</v>
      </c>
      <c r="J283" s="48">
        <v>9</v>
      </c>
      <c r="K283" s="147">
        <v>22</v>
      </c>
      <c r="L283" s="43">
        <v>0.409090909090909</v>
      </c>
      <c r="M283" s="24">
        <v>40</v>
      </c>
      <c r="N283" s="48">
        <v>89</v>
      </c>
      <c r="O283" s="43">
        <v>0.449438202247191</v>
      </c>
      <c r="P283" s="112"/>
    </row>
    <row r="284" customHeight="1" spans="1:16">
      <c r="A284" s="19">
        <v>280</v>
      </c>
      <c r="B284" s="145">
        <v>2017015192</v>
      </c>
      <c r="C284" s="143" t="s">
        <v>368</v>
      </c>
      <c r="D284" s="144">
        <v>2017</v>
      </c>
      <c r="E284" s="78" t="s">
        <v>359</v>
      </c>
      <c r="F284" s="99">
        <v>8.8</v>
      </c>
      <c r="G284" s="99">
        <v>66.64</v>
      </c>
      <c r="H284" s="99">
        <v>5.1</v>
      </c>
      <c r="I284" s="107">
        <v>80.54</v>
      </c>
      <c r="J284" s="48">
        <v>10</v>
      </c>
      <c r="K284" s="147">
        <v>22</v>
      </c>
      <c r="L284" s="43">
        <v>0.454545454545455</v>
      </c>
      <c r="M284" s="24">
        <v>43</v>
      </c>
      <c r="N284" s="48">
        <v>89</v>
      </c>
      <c r="O284" s="43">
        <v>0.48314606741573</v>
      </c>
      <c r="P284" s="112"/>
    </row>
    <row r="285" customHeight="1" spans="1:16">
      <c r="A285" s="19">
        <v>281</v>
      </c>
      <c r="B285" s="145">
        <v>2017015179</v>
      </c>
      <c r="C285" s="143" t="s">
        <v>369</v>
      </c>
      <c r="D285" s="144">
        <v>2017</v>
      </c>
      <c r="E285" s="78" t="s">
        <v>359</v>
      </c>
      <c r="F285" s="146">
        <v>9.7</v>
      </c>
      <c r="G285" s="146">
        <v>65.47</v>
      </c>
      <c r="H285" s="146">
        <v>5.25</v>
      </c>
      <c r="I285" s="107">
        <v>80.42</v>
      </c>
      <c r="J285" s="36">
        <v>11</v>
      </c>
      <c r="K285" s="147">
        <v>22</v>
      </c>
      <c r="L285" s="43">
        <v>0.5</v>
      </c>
      <c r="M285" s="24">
        <v>45</v>
      </c>
      <c r="N285" s="48">
        <v>89</v>
      </c>
      <c r="O285" s="43">
        <v>0.50561797752809</v>
      </c>
      <c r="P285" s="112"/>
    </row>
    <row r="286" customHeight="1" spans="1:16">
      <c r="A286" s="19">
        <v>282</v>
      </c>
      <c r="B286" s="145">
        <v>2017015186</v>
      </c>
      <c r="C286" s="143" t="s">
        <v>370</v>
      </c>
      <c r="D286" s="144">
        <v>2017</v>
      </c>
      <c r="E286" s="78" t="s">
        <v>359</v>
      </c>
      <c r="F286" s="99">
        <v>9.9</v>
      </c>
      <c r="G286" s="99">
        <v>64.83</v>
      </c>
      <c r="H286" s="99">
        <v>5.29</v>
      </c>
      <c r="I286" s="107">
        <v>80.02</v>
      </c>
      <c r="J286" s="48">
        <v>12</v>
      </c>
      <c r="K286" s="147">
        <v>22</v>
      </c>
      <c r="L286" s="43">
        <v>0.545454545454545</v>
      </c>
      <c r="M286" s="24">
        <v>47</v>
      </c>
      <c r="N286" s="48">
        <v>89</v>
      </c>
      <c r="O286" s="43">
        <v>0.528089887640449</v>
      </c>
      <c r="P286" s="112"/>
    </row>
    <row r="287" customHeight="1" spans="1:16">
      <c r="A287" s="19">
        <v>283</v>
      </c>
      <c r="B287" s="145">
        <v>2017015184</v>
      </c>
      <c r="C287" s="143" t="s">
        <v>371</v>
      </c>
      <c r="D287" s="144">
        <v>2017</v>
      </c>
      <c r="E287" s="78" t="s">
        <v>359</v>
      </c>
      <c r="F287" s="99">
        <v>9.35</v>
      </c>
      <c r="G287" s="99">
        <v>64.32</v>
      </c>
      <c r="H287" s="99">
        <v>5.58</v>
      </c>
      <c r="I287" s="107">
        <v>79.25</v>
      </c>
      <c r="J287" s="48">
        <v>13</v>
      </c>
      <c r="K287" s="147">
        <v>22</v>
      </c>
      <c r="L287" s="43">
        <v>0.590909090909091</v>
      </c>
      <c r="M287" s="24">
        <v>50</v>
      </c>
      <c r="N287" s="48">
        <v>89</v>
      </c>
      <c r="O287" s="43">
        <v>0.561797752808989</v>
      </c>
      <c r="P287" s="112"/>
    </row>
    <row r="288" customHeight="1" spans="1:16">
      <c r="A288" s="19">
        <v>284</v>
      </c>
      <c r="B288" s="128" t="s">
        <v>372</v>
      </c>
      <c r="C288" s="129" t="s">
        <v>373</v>
      </c>
      <c r="D288" s="77">
        <v>2017</v>
      </c>
      <c r="E288" s="78" t="s">
        <v>359</v>
      </c>
      <c r="F288" s="98">
        <v>8.5</v>
      </c>
      <c r="G288" s="98">
        <v>64.26</v>
      </c>
      <c r="H288" s="98">
        <v>4.42</v>
      </c>
      <c r="I288" s="107">
        <v>77.18</v>
      </c>
      <c r="J288" s="48">
        <v>18</v>
      </c>
      <c r="K288" s="50">
        <v>22</v>
      </c>
      <c r="L288" s="43">
        <v>0.818181818181818</v>
      </c>
      <c r="M288" s="24">
        <v>62</v>
      </c>
      <c r="N288" s="48">
        <v>89</v>
      </c>
      <c r="O288" s="43">
        <v>0.696629213483146</v>
      </c>
      <c r="P288" s="112"/>
    </row>
    <row r="289" customHeight="1" spans="1:16">
      <c r="A289" s="19">
        <v>285</v>
      </c>
      <c r="B289" s="145">
        <v>2017015181</v>
      </c>
      <c r="C289" s="143" t="s">
        <v>374</v>
      </c>
      <c r="D289" s="144">
        <v>2017</v>
      </c>
      <c r="E289" s="78" t="s">
        <v>359</v>
      </c>
      <c r="F289" s="99">
        <v>9.55</v>
      </c>
      <c r="G289" s="99">
        <v>62.65</v>
      </c>
      <c r="H289" s="99">
        <v>4.58</v>
      </c>
      <c r="I289" s="107">
        <v>76.78</v>
      </c>
      <c r="J289" s="48">
        <v>14</v>
      </c>
      <c r="K289" s="147">
        <v>22</v>
      </c>
      <c r="L289" s="43">
        <v>0.636363636363636</v>
      </c>
      <c r="M289" s="24">
        <v>63</v>
      </c>
      <c r="N289" s="48">
        <v>89</v>
      </c>
      <c r="O289" s="43">
        <v>0.707865168539326</v>
      </c>
      <c r="P289" s="112"/>
    </row>
    <row r="290" customHeight="1" spans="1:16">
      <c r="A290" s="19">
        <v>286</v>
      </c>
      <c r="B290" s="142">
        <v>2017015194</v>
      </c>
      <c r="C290" s="143" t="s">
        <v>375</v>
      </c>
      <c r="D290" s="144">
        <v>2017</v>
      </c>
      <c r="E290" s="78" t="s">
        <v>359</v>
      </c>
      <c r="F290" s="100">
        <v>9.35</v>
      </c>
      <c r="G290" s="100">
        <v>61.78</v>
      </c>
      <c r="H290" s="100">
        <v>5.32</v>
      </c>
      <c r="I290" s="107">
        <v>76.45</v>
      </c>
      <c r="J290" s="48">
        <v>15</v>
      </c>
      <c r="K290" s="147">
        <v>22</v>
      </c>
      <c r="L290" s="43">
        <v>0.681818181818182</v>
      </c>
      <c r="M290" s="24">
        <v>64</v>
      </c>
      <c r="N290" s="48">
        <v>89</v>
      </c>
      <c r="O290" s="43">
        <v>0.719101123595506</v>
      </c>
      <c r="P290" s="112"/>
    </row>
    <row r="291" customHeight="1" spans="1:16">
      <c r="A291" s="19">
        <v>287</v>
      </c>
      <c r="B291" s="145">
        <v>2017015178</v>
      </c>
      <c r="C291" s="143" t="s">
        <v>376</v>
      </c>
      <c r="D291" s="144">
        <v>2017</v>
      </c>
      <c r="E291" s="78" t="s">
        <v>359</v>
      </c>
      <c r="F291" s="99">
        <v>9.25</v>
      </c>
      <c r="G291" s="99">
        <v>61.27</v>
      </c>
      <c r="H291" s="99">
        <v>5.87</v>
      </c>
      <c r="I291" s="107">
        <v>76.39</v>
      </c>
      <c r="J291" s="32">
        <v>16</v>
      </c>
      <c r="K291" s="147">
        <v>22</v>
      </c>
      <c r="L291" s="43">
        <v>0.727272727272727</v>
      </c>
      <c r="M291" s="24">
        <v>65</v>
      </c>
      <c r="N291" s="48">
        <v>89</v>
      </c>
      <c r="O291" s="43">
        <v>0.730337078651685</v>
      </c>
      <c r="P291" s="112"/>
    </row>
    <row r="292" customHeight="1" spans="1:16">
      <c r="A292" s="19">
        <v>288</v>
      </c>
      <c r="B292" s="142">
        <v>2017015185</v>
      </c>
      <c r="C292" s="143" t="s">
        <v>377</v>
      </c>
      <c r="D292" s="144">
        <v>2017</v>
      </c>
      <c r="E292" s="78" t="s">
        <v>359</v>
      </c>
      <c r="F292" s="100">
        <v>9</v>
      </c>
      <c r="G292" s="100">
        <v>62.77</v>
      </c>
      <c r="H292" s="100">
        <v>4.5</v>
      </c>
      <c r="I292" s="107">
        <v>76.27</v>
      </c>
      <c r="J292" s="48">
        <v>17</v>
      </c>
      <c r="K292" s="147">
        <v>22</v>
      </c>
      <c r="L292" s="43">
        <v>0.772727272727273</v>
      </c>
      <c r="M292" s="24">
        <v>67</v>
      </c>
      <c r="N292" s="48">
        <v>89</v>
      </c>
      <c r="O292" s="43">
        <v>0.752808988764045</v>
      </c>
      <c r="P292" s="112"/>
    </row>
    <row r="293" customHeight="1" spans="1:16">
      <c r="A293" s="19">
        <v>289</v>
      </c>
      <c r="B293" s="142">
        <v>2017015176</v>
      </c>
      <c r="C293" s="143" t="s">
        <v>378</v>
      </c>
      <c r="D293" s="144">
        <v>2017</v>
      </c>
      <c r="E293" s="78" t="s">
        <v>359</v>
      </c>
      <c r="F293" s="99">
        <v>9</v>
      </c>
      <c r="G293" s="99">
        <v>60.01</v>
      </c>
      <c r="H293" s="99">
        <v>4.58</v>
      </c>
      <c r="I293" s="107">
        <v>73.59</v>
      </c>
      <c r="J293" s="48">
        <v>19</v>
      </c>
      <c r="K293" s="147">
        <v>22</v>
      </c>
      <c r="L293" s="43">
        <v>0.863636363636364</v>
      </c>
      <c r="M293" s="24">
        <v>76</v>
      </c>
      <c r="N293" s="48">
        <v>89</v>
      </c>
      <c r="O293" s="43">
        <v>0.853932584269663</v>
      </c>
      <c r="P293" s="112"/>
    </row>
    <row r="294" customHeight="1" spans="1:16">
      <c r="A294" s="19">
        <v>290</v>
      </c>
      <c r="B294" s="142">
        <v>2017015177</v>
      </c>
      <c r="C294" s="143" t="s">
        <v>379</v>
      </c>
      <c r="D294" s="144">
        <v>2017</v>
      </c>
      <c r="E294" s="78" t="s">
        <v>359</v>
      </c>
      <c r="F294" s="99">
        <v>9.2</v>
      </c>
      <c r="G294" s="99">
        <v>57.63</v>
      </c>
      <c r="H294" s="99">
        <v>3.9</v>
      </c>
      <c r="I294" s="107">
        <v>70.73</v>
      </c>
      <c r="J294" s="48">
        <v>20</v>
      </c>
      <c r="K294" s="147">
        <v>22</v>
      </c>
      <c r="L294" s="43">
        <v>0.909090909090909</v>
      </c>
      <c r="M294" s="24">
        <v>80</v>
      </c>
      <c r="N294" s="48">
        <v>89</v>
      </c>
      <c r="O294" s="43">
        <v>0.898876404494382</v>
      </c>
      <c r="P294" s="112"/>
    </row>
    <row r="295" customHeight="1" spans="1:16">
      <c r="A295" s="19">
        <v>291</v>
      </c>
      <c r="B295" s="142" t="s">
        <v>380</v>
      </c>
      <c r="C295" s="143" t="s">
        <v>381</v>
      </c>
      <c r="D295" s="144">
        <v>2017</v>
      </c>
      <c r="E295" s="78" t="s">
        <v>359</v>
      </c>
      <c r="F295" s="99">
        <v>9.6</v>
      </c>
      <c r="G295" s="99">
        <v>54.11</v>
      </c>
      <c r="H295" s="99">
        <v>4.54</v>
      </c>
      <c r="I295" s="107">
        <v>68.25</v>
      </c>
      <c r="J295" s="48">
        <v>21</v>
      </c>
      <c r="K295" s="147">
        <v>22</v>
      </c>
      <c r="L295" s="43">
        <v>0.954545454545455</v>
      </c>
      <c r="M295" s="24">
        <v>85</v>
      </c>
      <c r="N295" s="48">
        <v>89</v>
      </c>
      <c r="O295" s="43">
        <v>0.955056179775281</v>
      </c>
      <c r="P295" s="112"/>
    </row>
    <row r="296" customHeight="1" spans="1:16">
      <c r="A296" s="19">
        <v>292</v>
      </c>
      <c r="B296" s="41">
        <v>2016015037</v>
      </c>
      <c r="C296" s="41" t="s">
        <v>382</v>
      </c>
      <c r="D296" s="41">
        <v>2017</v>
      </c>
      <c r="E296" s="19" t="s">
        <v>359</v>
      </c>
      <c r="F296" s="41">
        <v>8.3</v>
      </c>
      <c r="G296" s="41">
        <v>27.78</v>
      </c>
      <c r="H296" s="41">
        <v>2</v>
      </c>
      <c r="I296" s="19">
        <v>38.08</v>
      </c>
      <c r="J296" s="41">
        <v>22</v>
      </c>
      <c r="K296" s="41">
        <v>22</v>
      </c>
      <c r="L296" s="148">
        <v>1</v>
      </c>
      <c r="M296" s="41">
        <v>89</v>
      </c>
      <c r="N296" s="41">
        <v>89</v>
      </c>
      <c r="O296" s="148">
        <v>1</v>
      </c>
      <c r="P296" s="19"/>
    </row>
  </sheetData>
  <mergeCells count="3">
    <mergeCell ref="A1:P1"/>
    <mergeCell ref="A2:P2"/>
    <mergeCell ref="A3:P3"/>
  </mergeCells>
  <conditionalFormatting sqref="B141">
    <cfRule type="duplicateValues" dxfId="16" priority="2" stopIfTrue="1"/>
  </conditionalFormatting>
  <conditionalFormatting sqref="B151">
    <cfRule type="duplicateValues" dxfId="16" priority="1" stopIfTrue="1"/>
  </conditionalFormatting>
  <conditionalFormatting sqref="B291">
    <cfRule type="duplicateValues" dxfId="16" priority="5" stopIfTrue="1"/>
  </conditionalFormatting>
  <conditionalFormatting sqref="B295">
    <cfRule type="duplicateValues" dxfId="16" priority="4" stopIfTrue="1"/>
  </conditionalFormatting>
  <conditionalFormatting sqref="B5:B27">
    <cfRule type="duplicateValues" dxfId="16" priority="13" stopIfTrue="1"/>
  </conditionalFormatting>
  <conditionalFormatting sqref="B28:B33">
    <cfRule type="duplicateValues" dxfId="16" priority="12" stopIfTrue="1"/>
  </conditionalFormatting>
  <conditionalFormatting sqref="B34:B49">
    <cfRule type="duplicateValues" dxfId="16" priority="11" stopIfTrue="1"/>
  </conditionalFormatting>
  <conditionalFormatting sqref="B50:B70">
    <cfRule type="duplicateValues" dxfId="16" priority="10" stopIfTrue="1"/>
  </conditionalFormatting>
  <conditionalFormatting sqref="B71:B91">
    <cfRule type="duplicateValues" dxfId="17" priority="9" stopIfTrue="1"/>
  </conditionalFormatting>
  <conditionalFormatting sqref="B92:B120">
    <cfRule type="duplicateValues" dxfId="17" priority="8" stopIfTrue="1"/>
  </conditionalFormatting>
  <conditionalFormatting sqref="B208:B230">
    <cfRule type="duplicateValues" dxfId="16" priority="7" stopIfTrue="1"/>
  </conditionalFormatting>
  <conditionalFormatting sqref="B253:B274">
    <cfRule type="duplicateValues" dxfId="16" priority="3" stopIfTrue="1"/>
  </conditionalFormatting>
  <conditionalFormatting sqref="B1:B2 B4 B297:B65213">
    <cfRule type="duplicateValues" dxfId="16" priority="147" stopIfTrue="1"/>
  </conditionalFormatting>
  <conditionalFormatting sqref="B121:B140 B142:B150 B152:B207">
    <cfRule type="duplicateValues" dxfId="16" priority="14" stopIfTrue="1"/>
  </conditionalFormatting>
  <conditionalFormatting sqref="B287:B290 B292:B294">
    <cfRule type="duplicateValues" dxfId="16" priority="6" stopIfTrue="1"/>
  </conditionalFormatting>
  <dataValidations count="3">
    <dataValidation allowBlank="1" showInputMessage="1" showErrorMessage="1" sqref="F116 J92:J120 M92:M120"/>
    <dataValidation allowBlank="1" showInputMessage="1" showErrorMessage="1" prompt="请输入专业简称+班级，如“计算机1802”" sqref="E5 F5 E49 E70 E91 E121 E141 E151 E1:E4 E6:E27 E28:E48 E50:E69 E71:E90 E122:E140 E142:E150 E152:E186 E187:E207 E208:E230 E231:E252 E253:E274 E275:E291 E292:E294 E295:E296 E297:E1048576 F6:F27"/>
    <dataValidation type="decimal" operator="between" allowBlank="1" showInputMessage="1" showErrorMessage="1" sqref="F118">
      <formula1>0.01</formula1>
      <formula2>0.1</formula2>
    </dataValidation>
  </dataValidations>
  <printOptions horizontalCentered="1"/>
  <pageMargins left="0.393700787401575" right="0.393700787401575" top="0.511811023622047" bottom="0.78740157480315" header="0.393700787401575" footer="0.511811023622047"/>
  <pageSetup paperSize="9" scale="96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7"/>
  <sheetViews>
    <sheetView zoomScale="85" zoomScaleNormal="85" workbookViewId="0">
      <selection activeCell="K35" sqref="K35"/>
    </sheetView>
  </sheetViews>
  <sheetFormatPr defaultColWidth="9" defaultRowHeight="17.25"/>
  <cols>
    <col min="1" max="1" width="7" style="12" customWidth="1"/>
    <col min="2" max="2" width="14.125" style="12" customWidth="1"/>
    <col min="3" max="3" width="12.5" style="13" customWidth="1"/>
    <col min="4" max="5" width="6.875" style="13" customWidth="1"/>
    <col min="6" max="6" width="18.675" style="12" customWidth="1"/>
    <col min="7" max="12" width="8.75" style="12" customWidth="1"/>
    <col min="13" max="13" width="13.75" style="12" customWidth="1"/>
    <col min="14" max="16384" width="9" style="12"/>
  </cols>
  <sheetData>
    <row r="1" customHeight="1" spans="1:13">
      <c r="A1" s="14" t="s">
        <v>383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46.5" customHeight="1" spans="1:13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385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55" customFormat="1" ht="37.5" customHeight="1" spans="1:13">
      <c r="A4" s="57" t="s">
        <v>3</v>
      </c>
      <c r="B4" s="58" t="s">
        <v>4</v>
      </c>
      <c r="C4" s="58" t="s">
        <v>5</v>
      </c>
      <c r="D4" s="58" t="s">
        <v>386</v>
      </c>
      <c r="E4" s="58" t="s">
        <v>6</v>
      </c>
      <c r="F4" s="59" t="s">
        <v>387</v>
      </c>
      <c r="G4" s="60" t="s">
        <v>12</v>
      </c>
      <c r="H4" s="61" t="s">
        <v>13</v>
      </c>
      <c r="I4" s="80" t="s">
        <v>14</v>
      </c>
      <c r="J4" s="58" t="s">
        <v>15</v>
      </c>
      <c r="K4" s="58" t="s">
        <v>16</v>
      </c>
      <c r="L4" s="81" t="s">
        <v>17</v>
      </c>
      <c r="M4" s="82" t="s">
        <v>18</v>
      </c>
    </row>
    <row r="5" customHeight="1" spans="1:13">
      <c r="A5" s="62">
        <v>1</v>
      </c>
      <c r="B5" s="63">
        <v>2019015002</v>
      </c>
      <c r="C5" s="64" t="s">
        <v>125</v>
      </c>
      <c r="D5" s="65" t="s">
        <v>388</v>
      </c>
      <c r="E5" s="65">
        <v>2019</v>
      </c>
      <c r="F5" s="66" t="s">
        <v>111</v>
      </c>
      <c r="G5" s="28">
        <v>1</v>
      </c>
      <c r="H5" s="28">
        <v>29</v>
      </c>
      <c r="I5" s="43">
        <f>IFERROR(G5/H5,"")</f>
        <v>0.0344827586206897</v>
      </c>
      <c r="J5" s="28">
        <v>1</v>
      </c>
      <c r="K5" s="28">
        <v>29</v>
      </c>
      <c r="L5" s="43">
        <f>IFERROR(J5/K5,"")</f>
        <v>0.0344827586206897</v>
      </c>
      <c r="M5" s="83" t="s">
        <v>389</v>
      </c>
    </row>
    <row r="6" customHeight="1" spans="1:13">
      <c r="A6" s="62">
        <v>2</v>
      </c>
      <c r="B6" s="63">
        <v>2019015007</v>
      </c>
      <c r="C6" s="64" t="s">
        <v>130</v>
      </c>
      <c r="D6" s="65" t="s">
        <v>388</v>
      </c>
      <c r="E6" s="65">
        <v>2019</v>
      </c>
      <c r="F6" s="66" t="s">
        <v>111</v>
      </c>
      <c r="G6" s="28">
        <v>2</v>
      </c>
      <c r="H6" s="67">
        <v>29</v>
      </c>
      <c r="I6" s="43">
        <f>IFERROR(G6/H6,"")</f>
        <v>0.0689655172413793</v>
      </c>
      <c r="J6" s="67">
        <v>2</v>
      </c>
      <c r="K6" s="67">
        <v>29</v>
      </c>
      <c r="L6" s="43">
        <f>IFERROR(J6/K6,"")</f>
        <v>0.0689655172413793</v>
      </c>
      <c r="M6" s="83" t="s">
        <v>390</v>
      </c>
    </row>
    <row r="7" customHeight="1" spans="1:13">
      <c r="A7" s="62">
        <v>3</v>
      </c>
      <c r="B7" s="68">
        <v>2019014895</v>
      </c>
      <c r="C7" s="69" t="s">
        <v>19</v>
      </c>
      <c r="D7" s="65" t="s">
        <v>388</v>
      </c>
      <c r="E7" s="65">
        <v>2019</v>
      </c>
      <c r="F7" s="66" t="s">
        <v>20</v>
      </c>
      <c r="G7" s="26">
        <v>1</v>
      </c>
      <c r="H7" s="70">
        <v>23</v>
      </c>
      <c r="I7" s="43">
        <v>0.0434782608695652</v>
      </c>
      <c r="J7" s="26">
        <v>4</v>
      </c>
      <c r="K7" s="27">
        <v>87</v>
      </c>
      <c r="L7" s="43">
        <v>0.0459770114942529</v>
      </c>
      <c r="M7" s="83" t="s">
        <v>391</v>
      </c>
    </row>
    <row r="8" customHeight="1" spans="1:13">
      <c r="A8" s="62">
        <v>4</v>
      </c>
      <c r="B8" s="68">
        <v>2019014898</v>
      </c>
      <c r="C8" s="69" t="s">
        <v>23</v>
      </c>
      <c r="D8" s="65" t="s">
        <v>388</v>
      </c>
      <c r="E8" s="65">
        <v>2019</v>
      </c>
      <c r="F8" s="66" t="s">
        <v>20</v>
      </c>
      <c r="G8" s="26">
        <v>2</v>
      </c>
      <c r="H8" s="70">
        <v>23</v>
      </c>
      <c r="I8" s="43">
        <v>0.0869565217391304</v>
      </c>
      <c r="J8" s="26">
        <v>8</v>
      </c>
      <c r="K8" s="27">
        <v>87</v>
      </c>
      <c r="L8" s="43">
        <v>0.0919540229885057</v>
      </c>
      <c r="M8" s="83" t="s">
        <v>392</v>
      </c>
    </row>
    <row r="9" s="56" customFormat="1" customHeight="1" spans="1:252">
      <c r="A9" s="62">
        <v>5</v>
      </c>
      <c r="B9" s="68">
        <v>2019014921</v>
      </c>
      <c r="C9" s="69" t="s">
        <v>46</v>
      </c>
      <c r="D9" s="65" t="s">
        <v>388</v>
      </c>
      <c r="E9" s="65">
        <v>2019</v>
      </c>
      <c r="F9" s="66" t="s">
        <v>44</v>
      </c>
      <c r="G9" s="28">
        <v>1</v>
      </c>
      <c r="H9" s="70">
        <v>22</v>
      </c>
      <c r="I9" s="43">
        <v>0.0454545454545455</v>
      </c>
      <c r="J9" s="26">
        <v>3</v>
      </c>
      <c r="K9" s="27">
        <v>87</v>
      </c>
      <c r="L9" s="43">
        <v>0.0344827586206897</v>
      </c>
      <c r="M9" s="83" t="s">
        <v>393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</row>
    <row r="10" s="56" customFormat="1" customHeight="1" spans="1:252">
      <c r="A10" s="62">
        <v>6</v>
      </c>
      <c r="B10" s="68">
        <v>2019014929</v>
      </c>
      <c r="C10" s="69" t="s">
        <v>54</v>
      </c>
      <c r="D10" s="65" t="s">
        <v>388</v>
      </c>
      <c r="E10" s="65">
        <v>2019</v>
      </c>
      <c r="F10" s="66" t="s">
        <v>44</v>
      </c>
      <c r="G10" s="28">
        <v>2</v>
      </c>
      <c r="H10" s="70">
        <v>22</v>
      </c>
      <c r="I10" s="43">
        <v>0.0909090909090909</v>
      </c>
      <c r="J10" s="26">
        <v>5</v>
      </c>
      <c r="K10" s="27">
        <v>87</v>
      </c>
      <c r="L10" s="43">
        <v>0.0574712643678161</v>
      </c>
      <c r="M10" s="84" t="s">
        <v>394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</row>
    <row r="11" ht="16.5" spans="1:13">
      <c r="A11" s="62">
        <v>7</v>
      </c>
      <c r="B11" s="68">
        <v>2019014969</v>
      </c>
      <c r="C11" s="69" t="s">
        <v>93</v>
      </c>
      <c r="D11" s="65" t="s">
        <v>388</v>
      </c>
      <c r="E11" s="65">
        <v>2019</v>
      </c>
      <c r="F11" s="66" t="s">
        <v>89</v>
      </c>
      <c r="G11" s="29">
        <v>1</v>
      </c>
      <c r="H11" s="70">
        <v>21</v>
      </c>
      <c r="I11" s="43">
        <v>0.0476190476190476</v>
      </c>
      <c r="J11" s="26">
        <v>1</v>
      </c>
      <c r="K11" s="27">
        <v>87</v>
      </c>
      <c r="L11" s="43">
        <v>0.0114942528735632</v>
      </c>
      <c r="M11" s="84" t="s">
        <v>395</v>
      </c>
    </row>
    <row r="12" ht="16.5" spans="1:13">
      <c r="A12" s="62">
        <v>8</v>
      </c>
      <c r="B12" s="68">
        <v>2019014973</v>
      </c>
      <c r="C12" s="69" t="s">
        <v>96</v>
      </c>
      <c r="D12" s="65" t="s">
        <v>388</v>
      </c>
      <c r="E12" s="65">
        <v>2019</v>
      </c>
      <c r="F12" s="66" t="s">
        <v>89</v>
      </c>
      <c r="G12" s="29">
        <v>2</v>
      </c>
      <c r="H12" s="70">
        <v>21</v>
      </c>
      <c r="I12" s="43">
        <v>0.0952380952380952</v>
      </c>
      <c r="J12" s="47">
        <v>2</v>
      </c>
      <c r="K12" s="48">
        <v>87</v>
      </c>
      <c r="L12" s="49">
        <v>0.0229885057471264</v>
      </c>
      <c r="M12" s="84" t="s">
        <v>396</v>
      </c>
    </row>
    <row r="13" ht="16.5" spans="1:13">
      <c r="A13" s="62">
        <v>9</v>
      </c>
      <c r="B13" s="68">
        <v>2017015105</v>
      </c>
      <c r="C13" s="69" t="s">
        <v>229</v>
      </c>
      <c r="D13" s="65" t="s">
        <v>397</v>
      </c>
      <c r="E13" s="71">
        <v>2017</v>
      </c>
      <c r="F13" s="66" t="s">
        <v>230</v>
      </c>
      <c r="G13" s="35">
        <v>1</v>
      </c>
      <c r="H13" s="51">
        <v>23</v>
      </c>
      <c r="I13" s="43">
        <v>0.0434782608695652</v>
      </c>
      <c r="J13" s="85">
        <v>3</v>
      </c>
      <c r="K13" s="51">
        <v>89</v>
      </c>
      <c r="L13" s="49">
        <v>0.0337078651685393</v>
      </c>
      <c r="M13" s="84" t="s">
        <v>398</v>
      </c>
    </row>
    <row r="14" ht="16.5" spans="1:13">
      <c r="A14" s="62">
        <v>10</v>
      </c>
      <c r="B14" s="68" t="s">
        <v>231</v>
      </c>
      <c r="C14" s="69" t="s">
        <v>232</v>
      </c>
      <c r="D14" s="65" t="s">
        <v>388</v>
      </c>
      <c r="E14" s="71">
        <v>2017</v>
      </c>
      <c r="F14" s="66" t="s">
        <v>230</v>
      </c>
      <c r="G14" s="35">
        <v>2</v>
      </c>
      <c r="H14" s="51">
        <v>23</v>
      </c>
      <c r="I14" s="43">
        <v>0.0869565217391304</v>
      </c>
      <c r="J14" s="86">
        <v>4</v>
      </c>
      <c r="K14" s="51">
        <v>89</v>
      </c>
      <c r="L14" s="49">
        <v>0.0449438202247191</v>
      </c>
      <c r="M14" s="84" t="s">
        <v>399</v>
      </c>
    </row>
    <row r="15" ht="16.5" spans="1:13">
      <c r="A15" s="62">
        <v>11</v>
      </c>
      <c r="B15" s="68">
        <v>2017015138</v>
      </c>
      <c r="C15" s="69" t="s">
        <v>276</v>
      </c>
      <c r="D15" s="65" t="s">
        <v>388</v>
      </c>
      <c r="E15" s="72">
        <v>2017</v>
      </c>
      <c r="F15" s="73" t="s">
        <v>277</v>
      </c>
      <c r="G15" s="31">
        <v>1</v>
      </c>
      <c r="H15" s="32">
        <v>22</v>
      </c>
      <c r="I15" s="43">
        <v>0.0454545454545455</v>
      </c>
      <c r="J15" s="50">
        <v>1</v>
      </c>
      <c r="K15" s="51">
        <v>89</v>
      </c>
      <c r="L15" s="49">
        <v>0.0112359550561798</v>
      </c>
      <c r="M15" s="84" t="s">
        <v>400</v>
      </c>
    </row>
    <row r="16" ht="16.5" spans="1:13">
      <c r="A16" s="62">
        <v>12</v>
      </c>
      <c r="B16" s="68">
        <v>2017015128</v>
      </c>
      <c r="C16" s="69" t="s">
        <v>278</v>
      </c>
      <c r="D16" s="65" t="s">
        <v>397</v>
      </c>
      <c r="E16" s="72">
        <v>2017</v>
      </c>
      <c r="F16" s="73" t="s">
        <v>277</v>
      </c>
      <c r="G16" s="31">
        <v>2</v>
      </c>
      <c r="H16" s="32">
        <v>22</v>
      </c>
      <c r="I16" s="43">
        <v>0.0909090909090909</v>
      </c>
      <c r="J16" s="50">
        <v>5</v>
      </c>
      <c r="K16" s="51">
        <v>89</v>
      </c>
      <c r="L16" s="49">
        <v>0.0561797752808989</v>
      </c>
      <c r="M16" s="84" t="s">
        <v>401</v>
      </c>
    </row>
    <row r="17" ht="16.5" spans="1:13">
      <c r="A17" s="62">
        <v>13</v>
      </c>
      <c r="B17" s="68" t="s">
        <v>312</v>
      </c>
      <c r="C17" s="69" t="s">
        <v>313</v>
      </c>
      <c r="D17" s="65" t="s">
        <v>388</v>
      </c>
      <c r="E17" s="74">
        <v>2017</v>
      </c>
      <c r="F17" s="75" t="s">
        <v>314</v>
      </c>
      <c r="G17" s="76">
        <v>1</v>
      </c>
      <c r="H17" s="36">
        <v>22</v>
      </c>
      <c r="I17" s="43">
        <v>0.0454545454545455</v>
      </c>
      <c r="J17" s="32">
        <v>2</v>
      </c>
      <c r="K17" s="51">
        <v>89</v>
      </c>
      <c r="L17" s="49">
        <v>0.0224719101123595</v>
      </c>
      <c r="M17" s="84" t="s">
        <v>402</v>
      </c>
    </row>
    <row r="18" ht="16.5" spans="1:13">
      <c r="A18" s="62">
        <v>14</v>
      </c>
      <c r="B18" s="68" t="s">
        <v>315</v>
      </c>
      <c r="C18" s="69" t="s">
        <v>316</v>
      </c>
      <c r="D18" s="65" t="s">
        <v>388</v>
      </c>
      <c r="E18" s="74">
        <v>2017</v>
      </c>
      <c r="F18" s="75" t="s">
        <v>314</v>
      </c>
      <c r="G18" s="35">
        <v>2</v>
      </c>
      <c r="H18" s="36">
        <v>22</v>
      </c>
      <c r="I18" s="43">
        <v>0.0909090909090909</v>
      </c>
      <c r="J18" s="32">
        <v>7</v>
      </c>
      <c r="K18" s="51">
        <v>89</v>
      </c>
      <c r="L18" s="49">
        <v>0.0786516853932584</v>
      </c>
      <c r="M18" s="84" t="s">
        <v>403</v>
      </c>
    </row>
    <row r="19" ht="16.5" spans="1:13">
      <c r="A19" s="62">
        <v>15</v>
      </c>
      <c r="B19" s="68" t="s">
        <v>357</v>
      </c>
      <c r="C19" s="69" t="s">
        <v>358</v>
      </c>
      <c r="D19" s="65" t="s">
        <v>388</v>
      </c>
      <c r="E19" s="77">
        <v>2017</v>
      </c>
      <c r="F19" s="78" t="s">
        <v>359</v>
      </c>
      <c r="G19" s="35">
        <v>1</v>
      </c>
      <c r="H19" s="24">
        <v>22</v>
      </c>
      <c r="I19" s="87">
        <v>0.0454545454545455</v>
      </c>
      <c r="J19" s="50">
        <v>8</v>
      </c>
      <c r="K19" s="51">
        <v>89</v>
      </c>
      <c r="L19" s="49">
        <v>0.0898876404494382</v>
      </c>
      <c r="M19" s="84" t="s">
        <v>404</v>
      </c>
    </row>
    <row r="20" ht="16.5" spans="1:13">
      <c r="A20" s="62">
        <v>16</v>
      </c>
      <c r="B20" s="77">
        <v>2018015116</v>
      </c>
      <c r="C20" s="69" t="s">
        <v>150</v>
      </c>
      <c r="D20" s="65" t="s">
        <v>388</v>
      </c>
      <c r="E20" s="77">
        <v>2018</v>
      </c>
      <c r="F20" s="79" t="s">
        <v>140</v>
      </c>
      <c r="G20" s="24">
        <v>2</v>
      </c>
      <c r="H20" s="24">
        <v>21</v>
      </c>
      <c r="I20" s="43">
        <v>0.0952380952380952</v>
      </c>
      <c r="J20" s="24">
        <v>5</v>
      </c>
      <c r="K20" s="24">
        <v>87</v>
      </c>
      <c r="L20" s="43">
        <v>0.0574712643678161</v>
      </c>
      <c r="M20" s="84" t="s">
        <v>405</v>
      </c>
    </row>
    <row r="21" ht="16.5" spans="1:13">
      <c r="A21" s="62">
        <v>17</v>
      </c>
      <c r="B21" s="77">
        <v>2018015128</v>
      </c>
      <c r="C21" s="69" t="s">
        <v>160</v>
      </c>
      <c r="D21" s="65" t="s">
        <v>388</v>
      </c>
      <c r="E21" s="77">
        <v>2018</v>
      </c>
      <c r="F21" s="79" t="s">
        <v>140</v>
      </c>
      <c r="G21" s="24">
        <v>1</v>
      </c>
      <c r="H21" s="24">
        <v>21</v>
      </c>
      <c r="I21" s="43">
        <v>0.0476190476190476</v>
      </c>
      <c r="J21" s="24">
        <v>3</v>
      </c>
      <c r="K21" s="24">
        <v>87</v>
      </c>
      <c r="L21" s="43">
        <v>0.0344827586206897</v>
      </c>
      <c r="M21" s="84" t="s">
        <v>406</v>
      </c>
    </row>
    <row r="22" ht="16.5" spans="1:13">
      <c r="A22" s="62">
        <v>18</v>
      </c>
      <c r="B22" s="77">
        <v>2018015137</v>
      </c>
      <c r="C22" s="69" t="s">
        <v>171</v>
      </c>
      <c r="D22" s="65" t="s">
        <v>388</v>
      </c>
      <c r="E22" s="77">
        <v>2018</v>
      </c>
      <c r="F22" s="79" t="s">
        <v>162</v>
      </c>
      <c r="G22" s="24">
        <v>1</v>
      </c>
      <c r="H22" s="24">
        <v>22</v>
      </c>
      <c r="I22" s="43">
        <v>0.0454545454545455</v>
      </c>
      <c r="J22" s="24">
        <v>4</v>
      </c>
      <c r="K22" s="24">
        <v>87</v>
      </c>
      <c r="L22" s="43">
        <v>0.0459770114942529</v>
      </c>
      <c r="M22" s="84" t="s">
        <v>407</v>
      </c>
    </row>
    <row r="23" ht="16.5" spans="1:13">
      <c r="A23" s="62">
        <v>19</v>
      </c>
      <c r="B23" s="77">
        <v>2018015150</v>
      </c>
      <c r="C23" s="69" t="s">
        <v>182</v>
      </c>
      <c r="D23" s="65" t="s">
        <v>388</v>
      </c>
      <c r="E23" s="77">
        <v>2018</v>
      </c>
      <c r="F23" s="79" t="s">
        <v>162</v>
      </c>
      <c r="G23" s="24">
        <v>2</v>
      </c>
      <c r="H23" s="24">
        <v>22</v>
      </c>
      <c r="I23" s="43">
        <v>0.0909090909090909</v>
      </c>
      <c r="J23" s="24">
        <v>6</v>
      </c>
      <c r="K23" s="24">
        <v>87</v>
      </c>
      <c r="L23" s="43">
        <v>0.0689655172413793</v>
      </c>
      <c r="M23" s="84" t="s">
        <v>408</v>
      </c>
    </row>
    <row r="24" ht="16.5" spans="1:13">
      <c r="A24" s="62">
        <v>20</v>
      </c>
      <c r="B24" s="77">
        <v>2018015152</v>
      </c>
      <c r="C24" s="69" t="s">
        <v>186</v>
      </c>
      <c r="D24" s="65" t="s">
        <v>397</v>
      </c>
      <c r="E24" s="77">
        <v>2018</v>
      </c>
      <c r="F24" s="79" t="s">
        <v>185</v>
      </c>
      <c r="G24" s="24">
        <v>2</v>
      </c>
      <c r="H24" s="24">
        <v>22</v>
      </c>
      <c r="I24" s="43">
        <v>0.0909090909090909</v>
      </c>
      <c r="J24" s="24">
        <v>2</v>
      </c>
      <c r="K24" s="24">
        <v>87</v>
      </c>
      <c r="L24" s="43">
        <v>0.0229885057471264</v>
      </c>
      <c r="M24" s="84" t="s">
        <v>409</v>
      </c>
    </row>
    <row r="25" ht="16.5" spans="1:13">
      <c r="A25" s="62">
        <v>21</v>
      </c>
      <c r="B25" s="77">
        <v>2018015169</v>
      </c>
      <c r="C25" s="69" t="s">
        <v>203</v>
      </c>
      <c r="D25" s="65" t="s">
        <v>388</v>
      </c>
      <c r="E25" s="77">
        <v>2018</v>
      </c>
      <c r="F25" s="79" t="s">
        <v>185</v>
      </c>
      <c r="G25" s="24">
        <v>1</v>
      </c>
      <c r="H25" s="24">
        <v>22</v>
      </c>
      <c r="I25" s="43">
        <v>0.0454545454545455</v>
      </c>
      <c r="J25" s="24">
        <v>1</v>
      </c>
      <c r="K25" s="24">
        <v>87</v>
      </c>
      <c r="L25" s="43">
        <v>0.0114942528735632</v>
      </c>
      <c r="M25" s="84" t="s">
        <v>410</v>
      </c>
    </row>
    <row r="26" ht="16.5" spans="1:13">
      <c r="A26" s="62">
        <v>22</v>
      </c>
      <c r="B26" s="77">
        <v>2018015186</v>
      </c>
      <c r="C26" s="69" t="s">
        <v>219</v>
      </c>
      <c r="D26" s="65" t="s">
        <v>388</v>
      </c>
      <c r="E26" s="77">
        <v>2018</v>
      </c>
      <c r="F26" s="79" t="s">
        <v>208</v>
      </c>
      <c r="G26" s="24">
        <v>1</v>
      </c>
      <c r="H26" s="24">
        <v>22</v>
      </c>
      <c r="I26" s="43">
        <v>0.0454545454545455</v>
      </c>
      <c r="J26" s="24">
        <v>8</v>
      </c>
      <c r="K26" s="24">
        <v>87</v>
      </c>
      <c r="L26" s="43">
        <v>0.0919540229885057</v>
      </c>
      <c r="M26" s="84" t="s">
        <v>411</v>
      </c>
    </row>
    <row r="27" ht="16.5" spans="1:13">
      <c r="A27" s="62">
        <v>23</v>
      </c>
      <c r="B27" s="77">
        <v>2018015195</v>
      </c>
      <c r="C27" s="69" t="s">
        <v>227</v>
      </c>
      <c r="D27" s="65" t="s">
        <v>388</v>
      </c>
      <c r="E27" s="77">
        <v>2018</v>
      </c>
      <c r="F27" s="79" t="s">
        <v>208</v>
      </c>
      <c r="G27" s="24">
        <v>2</v>
      </c>
      <c r="H27" s="24">
        <v>22</v>
      </c>
      <c r="I27" s="43">
        <v>0.0909090909090909</v>
      </c>
      <c r="J27" s="24">
        <v>10</v>
      </c>
      <c r="K27" s="24">
        <v>87</v>
      </c>
      <c r="L27" s="43">
        <v>0.114942528735632</v>
      </c>
      <c r="M27" s="84" t="s">
        <v>412</v>
      </c>
    </row>
  </sheetData>
  <mergeCells count="3">
    <mergeCell ref="A1:M1"/>
    <mergeCell ref="A2:M2"/>
    <mergeCell ref="A3:M3"/>
  </mergeCells>
  <conditionalFormatting sqref="B1">
    <cfRule type="duplicateValues" dxfId="16" priority="8" stopIfTrue="1"/>
  </conditionalFormatting>
  <conditionalFormatting sqref="B2">
    <cfRule type="duplicateValues" dxfId="16" priority="7" stopIfTrue="1"/>
  </conditionalFormatting>
  <conditionalFormatting sqref="B4">
    <cfRule type="duplicateValues" dxfId="16" priority="5" stopIfTrue="1"/>
  </conditionalFormatting>
  <conditionalFormatting sqref="B21">
    <cfRule type="duplicateValues" dxfId="16" priority="2" stopIfTrue="1"/>
  </conditionalFormatting>
  <conditionalFormatting sqref="B22">
    <cfRule type="duplicateValues" dxfId="16" priority="1" stopIfTrue="1"/>
  </conditionalFormatting>
  <conditionalFormatting sqref="B5:B6">
    <cfRule type="duplicateValues" dxfId="17" priority="4" stopIfTrue="1"/>
  </conditionalFormatting>
  <conditionalFormatting sqref="B3 B7:B19 B28:B65540">
    <cfRule type="duplicateValues" dxfId="16" priority="108" stopIfTrue="1"/>
  </conditionalFormatting>
  <conditionalFormatting sqref="B20 B23:B27">
    <cfRule type="duplicateValues" dxfId="16" priority="3" stopIfTrue="1"/>
  </conditionalFormatting>
  <dataValidations count="3">
    <dataValidation allowBlank="1" showInputMessage="1" showErrorMessage="1" prompt="请输入专业简称+班级，如“计算机1502”" sqref="F4 F1:F2 F28:F65540"/>
    <dataValidation allowBlank="1" showInputMessage="1" showErrorMessage="1" sqref="G5:G6 J5:J6"/>
    <dataValidation allowBlank="1" showInputMessage="1" showErrorMessage="1" prompt="请输入专业简称+班级，如“计算机1802”" sqref="F19 F20 F21 F22 F23 F24 F25 F26 F27 F13:F14 F15:F16 F17:F18"/>
  </dataValidations>
  <printOptions horizontalCentered="1"/>
  <pageMargins left="0.393700787401575" right="0.393700787401575" top="0.748031496062992" bottom="0.748031496062992" header="0.31496062992126" footer="0.31496062992126"/>
  <pageSetup paperSize="9" scale="98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85" zoomScaleNormal="85" workbookViewId="0">
      <selection activeCell="Q7" sqref="Q7"/>
    </sheetView>
  </sheetViews>
  <sheetFormatPr defaultColWidth="9" defaultRowHeight="17.25"/>
  <cols>
    <col min="1" max="1" width="7" style="12" customWidth="1"/>
    <col min="2" max="2" width="14.125" style="12" customWidth="1"/>
    <col min="3" max="3" width="12.5" style="13" customWidth="1"/>
    <col min="4" max="5" width="6.875" style="13" customWidth="1"/>
    <col min="6" max="6" width="11.625" style="12" customWidth="1"/>
    <col min="7" max="11" width="8.75" style="12" customWidth="1"/>
    <col min="12" max="12" width="10.8833333333333" style="12" customWidth="1"/>
    <col min="13" max="13" width="13.75" style="12" customWidth="1"/>
    <col min="14" max="16384" width="9" style="12"/>
  </cols>
  <sheetData>
    <row r="1" customHeight="1" spans="1:13">
      <c r="A1" s="14" t="s">
        <v>413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46.5" customHeight="1" spans="1:13">
      <c r="A2" s="5" t="s">
        <v>414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415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1" customFormat="1" ht="39.75" customHeight="1" spans="1:13">
      <c r="A4" s="15" t="s">
        <v>3</v>
      </c>
      <c r="B4" s="16" t="s">
        <v>4</v>
      </c>
      <c r="C4" s="17" t="s">
        <v>5</v>
      </c>
      <c r="D4" s="17" t="s">
        <v>386</v>
      </c>
      <c r="E4" s="17" t="s">
        <v>6</v>
      </c>
      <c r="F4" s="18" t="s">
        <v>387</v>
      </c>
      <c r="G4" s="16" t="s">
        <v>12</v>
      </c>
      <c r="H4" s="17" t="s">
        <v>13</v>
      </c>
      <c r="I4" s="18" t="s">
        <v>14</v>
      </c>
      <c r="J4" s="16" t="s">
        <v>15</v>
      </c>
      <c r="K4" s="17" t="s">
        <v>16</v>
      </c>
      <c r="L4" s="18" t="s">
        <v>17</v>
      </c>
      <c r="M4" s="42" t="s">
        <v>18</v>
      </c>
    </row>
    <row r="5" customHeight="1" spans="1:13">
      <c r="A5" s="19">
        <v>1</v>
      </c>
      <c r="B5" s="20">
        <v>2018015116</v>
      </c>
      <c r="C5" s="21" t="s">
        <v>150</v>
      </c>
      <c r="D5" s="21" t="s">
        <v>388</v>
      </c>
      <c r="E5" s="22">
        <v>2018</v>
      </c>
      <c r="F5" s="23" t="s">
        <v>140</v>
      </c>
      <c r="G5" s="24">
        <v>2</v>
      </c>
      <c r="H5" s="24">
        <v>21</v>
      </c>
      <c r="I5" s="43">
        <f t="shared" ref="I5:I7" si="0">IFERROR(G5/H5,"")</f>
        <v>0.0952380952380952</v>
      </c>
      <c r="J5" s="24">
        <v>5</v>
      </c>
      <c r="K5" s="24">
        <v>87</v>
      </c>
      <c r="L5" s="43">
        <f t="shared" ref="L5:L7" si="1">IFERROR(J5/K5,"")</f>
        <v>0.0574712643678161</v>
      </c>
      <c r="M5" s="44" t="s">
        <v>405</v>
      </c>
    </row>
    <row r="6" ht="16.5" spans="1:13">
      <c r="A6" s="19">
        <v>2</v>
      </c>
      <c r="B6" s="20">
        <v>2018015144</v>
      </c>
      <c r="C6" s="21" t="s">
        <v>177</v>
      </c>
      <c r="D6" s="21" t="s">
        <v>388</v>
      </c>
      <c r="E6" s="22">
        <v>2018</v>
      </c>
      <c r="F6" s="23" t="s">
        <v>162</v>
      </c>
      <c r="G6" s="24">
        <v>9</v>
      </c>
      <c r="H6" s="24">
        <v>22</v>
      </c>
      <c r="I6" s="43">
        <f t="shared" si="0"/>
        <v>0.409090909090909</v>
      </c>
      <c r="J6" s="24">
        <v>29</v>
      </c>
      <c r="K6" s="24">
        <v>87</v>
      </c>
      <c r="L6" s="43">
        <f>IFERROR(J6/K6,"")</f>
        <v>0.333333333333333</v>
      </c>
      <c r="M6" s="45" t="s">
        <v>416</v>
      </c>
    </row>
    <row r="7" ht="16.5" spans="1:13">
      <c r="A7" s="19">
        <v>3</v>
      </c>
      <c r="B7" s="20">
        <v>2018015152</v>
      </c>
      <c r="C7" s="21" t="s">
        <v>186</v>
      </c>
      <c r="D7" s="25" t="s">
        <v>397</v>
      </c>
      <c r="E7" s="22">
        <v>2018</v>
      </c>
      <c r="F7" s="23" t="s">
        <v>185</v>
      </c>
      <c r="G7" s="24">
        <v>2</v>
      </c>
      <c r="H7" s="24">
        <v>22</v>
      </c>
      <c r="I7" s="43">
        <f t="shared" si="0"/>
        <v>0.0909090909090909</v>
      </c>
      <c r="J7" s="24">
        <v>2</v>
      </c>
      <c r="K7" s="24">
        <v>87</v>
      </c>
      <c r="L7" s="43">
        <f t="shared" si="1"/>
        <v>0.0229885057471264</v>
      </c>
      <c r="M7" s="45" t="s">
        <v>409</v>
      </c>
    </row>
    <row r="8" ht="16.5" spans="1:13">
      <c r="A8" s="19">
        <v>4</v>
      </c>
      <c r="B8" s="21">
        <v>2018015169</v>
      </c>
      <c r="C8" s="21" t="s">
        <v>203</v>
      </c>
      <c r="D8" s="21" t="s">
        <v>388</v>
      </c>
      <c r="E8" s="22">
        <v>2018</v>
      </c>
      <c r="F8" s="23" t="s">
        <v>185</v>
      </c>
      <c r="G8" s="24">
        <v>1</v>
      </c>
      <c r="H8" s="24">
        <v>22</v>
      </c>
      <c r="I8" s="43">
        <v>0.0454545454545455</v>
      </c>
      <c r="J8" s="24">
        <v>1</v>
      </c>
      <c r="K8" s="24">
        <v>87</v>
      </c>
      <c r="L8" s="43">
        <v>0.0114942528735632</v>
      </c>
      <c r="M8" s="45" t="s">
        <v>410</v>
      </c>
    </row>
    <row r="9" ht="16.5" spans="1:13">
      <c r="A9" s="19">
        <v>5</v>
      </c>
      <c r="B9" s="21">
        <v>2018015113</v>
      </c>
      <c r="C9" s="21" t="s">
        <v>147</v>
      </c>
      <c r="D9" s="21" t="s">
        <v>388</v>
      </c>
      <c r="E9" s="22">
        <v>2018</v>
      </c>
      <c r="F9" s="23" t="s">
        <v>140</v>
      </c>
      <c r="G9" s="24">
        <v>4</v>
      </c>
      <c r="H9" s="24">
        <v>21</v>
      </c>
      <c r="I9" s="43">
        <f>IFERROR(G9/H9,"")</f>
        <v>0.19047619047619</v>
      </c>
      <c r="J9" s="24">
        <v>14</v>
      </c>
      <c r="K9" s="24">
        <v>87</v>
      </c>
      <c r="L9" s="43">
        <f>IFERROR(J9/K9,"")</f>
        <v>0.160919540229885</v>
      </c>
      <c r="M9" s="45" t="s">
        <v>417</v>
      </c>
    </row>
    <row r="10" ht="16.5" spans="1:13">
      <c r="A10" s="19">
        <v>6</v>
      </c>
      <c r="B10" s="21">
        <v>2019014900</v>
      </c>
      <c r="C10" s="21" t="s">
        <v>25</v>
      </c>
      <c r="D10" s="21" t="s">
        <v>388</v>
      </c>
      <c r="E10" s="22">
        <v>2019</v>
      </c>
      <c r="F10" s="23" t="s">
        <v>20</v>
      </c>
      <c r="G10" s="26">
        <v>3</v>
      </c>
      <c r="H10" s="27">
        <f>H9</f>
        <v>21</v>
      </c>
      <c r="I10" s="43">
        <f t="shared" ref="I5:I22" si="2">IFERROR(G10/H10,"")</f>
        <v>0.142857142857143</v>
      </c>
      <c r="J10" s="26">
        <v>13</v>
      </c>
      <c r="K10" s="27">
        <v>87</v>
      </c>
      <c r="L10" s="43">
        <f t="shared" ref="L5:L22" si="3">IFERROR(J10/K10,"")</f>
        <v>0.149425287356322</v>
      </c>
      <c r="M10" s="45" t="s">
        <v>418</v>
      </c>
    </row>
    <row r="11" ht="16.5" spans="1:13">
      <c r="A11" s="19">
        <v>7</v>
      </c>
      <c r="B11" s="21">
        <v>2019014926</v>
      </c>
      <c r="C11" s="21" t="s">
        <v>51</v>
      </c>
      <c r="D11" s="21" t="s">
        <v>388</v>
      </c>
      <c r="E11" s="22">
        <v>2019</v>
      </c>
      <c r="F11" s="23" t="s">
        <v>44</v>
      </c>
      <c r="G11" s="28">
        <v>10</v>
      </c>
      <c r="H11" s="28">
        <v>22</v>
      </c>
      <c r="I11" s="46">
        <f t="shared" si="2"/>
        <v>0.454545454545455</v>
      </c>
      <c r="J11" s="47">
        <v>28</v>
      </c>
      <c r="K11" s="48">
        <v>87</v>
      </c>
      <c r="L11" s="49">
        <f t="shared" si="3"/>
        <v>0.32183908045977</v>
      </c>
      <c r="M11" s="45" t="s">
        <v>419</v>
      </c>
    </row>
    <row r="12" ht="16.5" spans="1:13">
      <c r="A12" s="19">
        <v>8</v>
      </c>
      <c r="B12" s="21">
        <v>2019014969</v>
      </c>
      <c r="C12" s="21" t="s">
        <v>93</v>
      </c>
      <c r="D12" s="21" t="s">
        <v>388</v>
      </c>
      <c r="E12" s="22">
        <v>2019</v>
      </c>
      <c r="F12" s="23" t="s">
        <v>89</v>
      </c>
      <c r="G12" s="29">
        <v>1</v>
      </c>
      <c r="H12" s="8">
        <v>21</v>
      </c>
      <c r="I12" s="43">
        <f t="shared" si="2"/>
        <v>0.0476190476190476</v>
      </c>
      <c r="J12" s="47">
        <v>1</v>
      </c>
      <c r="K12" s="48">
        <v>87</v>
      </c>
      <c r="L12" s="49">
        <f t="shared" si="3"/>
        <v>0.0114942528735632</v>
      </c>
      <c r="M12" s="45" t="s">
        <v>395</v>
      </c>
    </row>
    <row r="13" ht="16.5" spans="1:13">
      <c r="A13" s="19">
        <v>9</v>
      </c>
      <c r="B13" s="21">
        <v>2019014963</v>
      </c>
      <c r="C13" s="21" t="s">
        <v>86</v>
      </c>
      <c r="D13" s="25" t="s">
        <v>397</v>
      </c>
      <c r="E13" s="22">
        <v>2019</v>
      </c>
      <c r="F13" s="23" t="s">
        <v>67</v>
      </c>
      <c r="G13" s="28">
        <v>2</v>
      </c>
      <c r="H13" s="27">
        <v>21</v>
      </c>
      <c r="I13" s="46">
        <f t="shared" si="2"/>
        <v>0.0952380952380952</v>
      </c>
      <c r="J13" s="47">
        <v>20</v>
      </c>
      <c r="K13" s="48">
        <v>87</v>
      </c>
      <c r="L13" s="49">
        <f t="shared" si="3"/>
        <v>0.229885057471264</v>
      </c>
      <c r="M13" s="45" t="s">
        <v>420</v>
      </c>
    </row>
    <row r="14" ht="16.5" spans="1:13">
      <c r="A14" s="19">
        <v>10</v>
      </c>
      <c r="B14" s="21">
        <v>2019015002</v>
      </c>
      <c r="C14" s="21" t="s">
        <v>125</v>
      </c>
      <c r="D14" s="21" t="s">
        <v>388</v>
      </c>
      <c r="E14" s="22">
        <v>2019</v>
      </c>
      <c r="F14" s="23" t="s">
        <v>421</v>
      </c>
      <c r="G14" s="28">
        <v>1</v>
      </c>
      <c r="H14" s="28">
        <v>29</v>
      </c>
      <c r="I14" s="46">
        <f t="shared" si="2"/>
        <v>0.0344827586206897</v>
      </c>
      <c r="J14" s="32">
        <v>1</v>
      </c>
      <c r="K14" s="32">
        <v>29</v>
      </c>
      <c r="L14" s="49">
        <f t="shared" si="3"/>
        <v>0.0344827586206897</v>
      </c>
      <c r="M14" s="45" t="s">
        <v>389</v>
      </c>
    </row>
    <row r="15" ht="16.5" spans="1:13">
      <c r="A15" s="19">
        <v>11</v>
      </c>
      <c r="B15" s="21">
        <v>2017015128</v>
      </c>
      <c r="C15" s="21" t="s">
        <v>278</v>
      </c>
      <c r="D15" s="25" t="s">
        <v>397</v>
      </c>
      <c r="E15" s="25">
        <v>2017</v>
      </c>
      <c r="F15" s="30" t="s">
        <v>277</v>
      </c>
      <c r="G15" s="31">
        <v>2</v>
      </c>
      <c r="H15" s="32">
        <v>22</v>
      </c>
      <c r="I15" s="46">
        <f t="shared" si="2"/>
        <v>0.0909090909090909</v>
      </c>
      <c r="J15" s="50">
        <v>5</v>
      </c>
      <c r="K15" s="51">
        <v>89</v>
      </c>
      <c r="L15" s="49">
        <f t="shared" si="3"/>
        <v>0.0561797752808989</v>
      </c>
      <c r="M15" s="45" t="s">
        <v>401</v>
      </c>
    </row>
    <row r="16" ht="16.5" spans="1:13">
      <c r="A16" s="19">
        <v>12</v>
      </c>
      <c r="B16" s="21" t="s">
        <v>290</v>
      </c>
      <c r="C16" s="21" t="s">
        <v>291</v>
      </c>
      <c r="D16" s="25" t="s">
        <v>397</v>
      </c>
      <c r="E16" s="25">
        <v>2017</v>
      </c>
      <c r="F16" s="30" t="s">
        <v>277</v>
      </c>
      <c r="G16" s="32">
        <v>9</v>
      </c>
      <c r="H16" s="32">
        <v>22</v>
      </c>
      <c r="I16" s="43">
        <v>0.409090909090909</v>
      </c>
      <c r="J16" s="24">
        <v>36</v>
      </c>
      <c r="K16" s="48">
        <v>89</v>
      </c>
      <c r="L16" s="43">
        <v>0.404494382022472</v>
      </c>
      <c r="M16" s="45" t="s">
        <v>422</v>
      </c>
    </row>
    <row r="17" ht="16.5" spans="1:13">
      <c r="A17" s="19">
        <v>13</v>
      </c>
      <c r="B17" s="9">
        <v>2017015168</v>
      </c>
      <c r="C17" s="33" t="s">
        <v>324</v>
      </c>
      <c r="D17" s="25" t="s">
        <v>388</v>
      </c>
      <c r="E17" s="25">
        <v>2017</v>
      </c>
      <c r="F17" s="34" t="s">
        <v>314</v>
      </c>
      <c r="G17" s="35">
        <v>6</v>
      </c>
      <c r="H17" s="36">
        <v>22</v>
      </c>
      <c r="I17" s="46">
        <f t="shared" si="2"/>
        <v>0.272727272727273</v>
      </c>
      <c r="J17" s="32">
        <v>14</v>
      </c>
      <c r="K17" s="51">
        <v>89</v>
      </c>
      <c r="L17" s="49">
        <f t="shared" si="3"/>
        <v>0.157303370786517</v>
      </c>
      <c r="M17" s="45" t="s">
        <v>423</v>
      </c>
    </row>
    <row r="18" ht="16.5" spans="1:13">
      <c r="A18" s="19">
        <v>14</v>
      </c>
      <c r="B18" s="37">
        <v>2017013397</v>
      </c>
      <c r="C18" s="38" t="s">
        <v>363</v>
      </c>
      <c r="D18" s="25" t="s">
        <v>388</v>
      </c>
      <c r="E18" s="25">
        <v>2017</v>
      </c>
      <c r="F18" s="34" t="s">
        <v>359</v>
      </c>
      <c r="G18" s="31">
        <v>5</v>
      </c>
      <c r="H18" s="39">
        <v>22</v>
      </c>
      <c r="I18" s="46">
        <f t="shared" si="2"/>
        <v>0.227272727272727</v>
      </c>
      <c r="J18" s="50">
        <v>22</v>
      </c>
      <c r="K18" s="51">
        <v>89</v>
      </c>
      <c r="L18" s="49">
        <f t="shared" si="3"/>
        <v>0.247191011235955</v>
      </c>
      <c r="M18" s="45" t="s">
        <v>424</v>
      </c>
    </row>
    <row r="19" ht="16.5" spans="1:13">
      <c r="A19" s="19"/>
      <c r="B19" s="9"/>
      <c r="C19" s="10"/>
      <c r="D19" s="8"/>
      <c r="E19" s="8"/>
      <c r="F19" s="40"/>
      <c r="G19" s="41"/>
      <c r="H19" s="41"/>
      <c r="I19" s="52" t="str">
        <f t="shared" si="2"/>
        <v/>
      </c>
      <c r="J19" s="53"/>
      <c r="K19" s="53"/>
      <c r="L19" s="54" t="str">
        <f t="shared" si="3"/>
        <v/>
      </c>
      <c r="M19" s="45"/>
    </row>
    <row r="20" ht="16.5" spans="1:13">
      <c r="A20" s="19"/>
      <c r="B20" s="9"/>
      <c r="C20" s="10"/>
      <c r="D20" s="8"/>
      <c r="E20" s="8"/>
      <c r="F20" s="40"/>
      <c r="G20" s="41"/>
      <c r="H20" s="41"/>
      <c r="I20" s="52" t="str">
        <f t="shared" si="2"/>
        <v/>
      </c>
      <c r="J20" s="53"/>
      <c r="K20" s="53"/>
      <c r="L20" s="54" t="str">
        <f t="shared" si="3"/>
        <v/>
      </c>
      <c r="M20" s="45"/>
    </row>
    <row r="21" ht="16.5" spans="1:13">
      <c r="A21" s="19"/>
      <c r="B21" s="9"/>
      <c r="C21" s="10"/>
      <c r="D21" s="8"/>
      <c r="E21" s="8"/>
      <c r="F21" s="40"/>
      <c r="G21" s="41"/>
      <c r="H21" s="41"/>
      <c r="I21" s="52" t="str">
        <f t="shared" si="2"/>
        <v/>
      </c>
      <c r="J21" s="41"/>
      <c r="K21" s="41"/>
      <c r="L21" s="52" t="str">
        <f t="shared" si="3"/>
        <v/>
      </c>
      <c r="M21" s="45"/>
    </row>
    <row r="22" ht="16.5" spans="1:13">
      <c r="A22" s="19"/>
      <c r="B22" s="9"/>
      <c r="C22" s="10"/>
      <c r="D22" s="8"/>
      <c r="E22" s="8"/>
      <c r="F22" s="40"/>
      <c r="G22" s="41"/>
      <c r="H22" s="41"/>
      <c r="I22" s="52" t="str">
        <f t="shared" si="2"/>
        <v/>
      </c>
      <c r="J22" s="41"/>
      <c r="K22" s="41"/>
      <c r="L22" s="52" t="str">
        <f t="shared" si="3"/>
        <v/>
      </c>
      <c r="M22" s="45"/>
    </row>
  </sheetData>
  <mergeCells count="3">
    <mergeCell ref="A1:M1"/>
    <mergeCell ref="A2:M2"/>
    <mergeCell ref="A3:M3"/>
  </mergeCells>
  <conditionalFormatting sqref="B1">
    <cfRule type="duplicateValues" dxfId="16" priority="10" stopIfTrue="1"/>
  </conditionalFormatting>
  <conditionalFormatting sqref="B2">
    <cfRule type="duplicateValues" dxfId="16" priority="9" stopIfTrue="1"/>
  </conditionalFormatting>
  <conditionalFormatting sqref="B3">
    <cfRule type="duplicateValues" dxfId="16" priority="8" stopIfTrue="1"/>
  </conditionalFormatting>
  <conditionalFormatting sqref="B17">
    <cfRule type="duplicateValues" dxfId="16" priority="1" stopIfTrue="1"/>
  </conditionalFormatting>
  <conditionalFormatting sqref="B5:B7">
    <cfRule type="duplicateValues" dxfId="16" priority="6" stopIfTrue="1"/>
  </conditionalFormatting>
  <conditionalFormatting sqref="B4 B19:B65510">
    <cfRule type="duplicateValues" dxfId="16" priority="96" stopIfTrue="1"/>
  </conditionalFormatting>
  <dataValidations count="3">
    <dataValidation allowBlank="1" showInputMessage="1" showErrorMessage="1" prompt="请输入专业简称+班级，如“计算机1502”" sqref="F4 F1:F2 F23:F65510"/>
    <dataValidation allowBlank="1" showInputMessage="1" showErrorMessage="1" sqref="G14 J14"/>
    <dataValidation allowBlank="1" showInputMessage="1" showErrorMessage="1" prompt="请输入专业简称+班级，如“计算机1802”" sqref="F8 F9 F15 F17 F18 F5:F7 F10:F12 F13:F14 F19:F22"/>
  </dataValidation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zoomScale="85" zoomScaleNormal="85" workbookViewId="0">
      <selection activeCell="C35" sqref="C35"/>
    </sheetView>
  </sheetViews>
  <sheetFormatPr defaultColWidth="9" defaultRowHeight="17.25" outlineLevelCol="4"/>
  <cols>
    <col min="1" max="1" width="7" style="2" customWidth="1"/>
    <col min="2" max="2" width="64" style="2" customWidth="1"/>
    <col min="3" max="3" width="19.5" style="2" customWidth="1"/>
    <col min="4" max="4" width="19.5" style="3" customWidth="1"/>
    <col min="5" max="5" width="18.625" style="3" customWidth="1"/>
    <col min="6" max="16384" width="9" style="2"/>
  </cols>
  <sheetData>
    <row r="1" customHeight="1" spans="1:5">
      <c r="A1" s="4" t="s">
        <v>425</v>
      </c>
      <c r="B1" s="4"/>
      <c r="C1" s="4"/>
      <c r="D1" s="4"/>
      <c r="E1" s="4"/>
    </row>
    <row r="2" ht="46.5" customHeight="1" spans="1:5">
      <c r="A2" s="5" t="s">
        <v>426</v>
      </c>
      <c r="B2" s="5"/>
      <c r="C2" s="5"/>
      <c r="D2" s="5"/>
      <c r="E2" s="5"/>
    </row>
    <row r="3" ht="30.75" customHeight="1" spans="1:5">
      <c r="A3" s="6" t="s">
        <v>427</v>
      </c>
      <c r="B3" s="6"/>
      <c r="C3" s="6"/>
      <c r="D3" s="6"/>
      <c r="E3" s="6"/>
    </row>
    <row r="4" s="1" customFormat="1" ht="39" customHeight="1" spans="1:5">
      <c r="A4" s="1" t="s">
        <v>3</v>
      </c>
      <c r="B4" s="7" t="s">
        <v>428</v>
      </c>
      <c r="C4" s="7" t="s">
        <v>429</v>
      </c>
      <c r="D4" s="7" t="s">
        <v>430</v>
      </c>
      <c r="E4" s="7" t="s">
        <v>18</v>
      </c>
    </row>
    <row r="5" ht="16.5" spans="1:5">
      <c r="A5" s="8">
        <v>1</v>
      </c>
      <c r="B5" s="9" t="s">
        <v>431</v>
      </c>
      <c r="C5" s="10">
        <v>22</v>
      </c>
      <c r="D5" s="10" t="s">
        <v>432</v>
      </c>
      <c r="E5" s="8"/>
    </row>
    <row r="6" ht="16.5" spans="1:5">
      <c r="A6" s="8">
        <v>2</v>
      </c>
      <c r="B6" s="9" t="s">
        <v>433</v>
      </c>
      <c r="C6" s="10">
        <v>22</v>
      </c>
      <c r="D6" s="10" t="s">
        <v>434</v>
      </c>
      <c r="E6" s="8"/>
    </row>
    <row r="7" ht="16.5" spans="1:5">
      <c r="A7" s="8"/>
      <c r="B7" s="9"/>
      <c r="C7" s="9"/>
      <c r="D7" s="10"/>
      <c r="E7" s="8"/>
    </row>
    <row r="8" ht="16.5" spans="1:5">
      <c r="A8" s="8"/>
      <c r="B8" s="9"/>
      <c r="C8" s="9"/>
      <c r="D8" s="10"/>
      <c r="E8" s="8"/>
    </row>
    <row r="9" ht="16.5" spans="1:5">
      <c r="A9" s="8"/>
      <c r="B9" s="9"/>
      <c r="C9" s="9"/>
      <c r="D9" s="10"/>
      <c r="E9" s="8"/>
    </row>
    <row r="10" ht="16.5" spans="1:5">
      <c r="A10" s="8"/>
      <c r="B10" s="9"/>
      <c r="C10" s="9"/>
      <c r="D10" s="10"/>
      <c r="E10" s="8"/>
    </row>
    <row r="11" ht="16.5" spans="1:5">
      <c r="A11" s="8"/>
      <c r="B11" s="9"/>
      <c r="C11" s="9"/>
      <c r="D11" s="10"/>
      <c r="E11" s="8"/>
    </row>
    <row r="12" ht="16.5" spans="1:5">
      <c r="A12" s="8"/>
      <c r="B12" s="9"/>
      <c r="C12" s="9"/>
      <c r="D12" s="10"/>
      <c r="E12" s="8"/>
    </row>
    <row r="13" ht="16.5" spans="1:5">
      <c r="A13" s="8"/>
      <c r="B13" s="9"/>
      <c r="C13" s="9"/>
      <c r="D13" s="10"/>
      <c r="E13" s="8"/>
    </row>
    <row r="14" ht="16.5" spans="1:5">
      <c r="A14" s="8"/>
      <c r="B14" s="9"/>
      <c r="C14" s="9"/>
      <c r="D14" s="10"/>
      <c r="E14" s="8"/>
    </row>
    <row r="15" ht="16.5" spans="1:5">
      <c r="A15" s="8"/>
      <c r="B15" s="9"/>
      <c r="C15" s="9"/>
      <c r="D15" s="10"/>
      <c r="E15" s="8"/>
    </row>
    <row r="16" ht="16.5" spans="1:5">
      <c r="A16" s="8"/>
      <c r="B16" s="9"/>
      <c r="C16" s="9"/>
      <c r="D16" s="10"/>
      <c r="E16" s="8"/>
    </row>
    <row r="17" ht="16.5" spans="1:5">
      <c r="A17" s="8"/>
      <c r="B17" s="9"/>
      <c r="C17" s="9"/>
      <c r="D17" s="10"/>
      <c r="E17" s="8"/>
    </row>
    <row r="18" ht="16.5" spans="1:5">
      <c r="A18" s="8"/>
      <c r="B18" s="9"/>
      <c r="C18" s="9"/>
      <c r="D18" s="10"/>
      <c r="E18" s="8"/>
    </row>
    <row r="19" ht="16.5" spans="1:5">
      <c r="A19" s="8"/>
      <c r="B19" s="9"/>
      <c r="C19" s="9"/>
      <c r="D19" s="10"/>
      <c r="E19" s="8"/>
    </row>
    <row r="20" ht="16.5" spans="1:5">
      <c r="A20" s="8"/>
      <c r="B20" s="9"/>
      <c r="C20" s="9"/>
      <c r="D20" s="10"/>
      <c r="E20" s="8"/>
    </row>
    <row r="21" ht="16.5" spans="1:5">
      <c r="A21" s="8"/>
      <c r="B21" s="9"/>
      <c r="C21" s="9"/>
      <c r="D21" s="10"/>
      <c r="E21" s="8"/>
    </row>
    <row r="22" ht="16.5" spans="1:5">
      <c r="A22" s="8"/>
      <c r="B22" s="9"/>
      <c r="C22" s="9"/>
      <c r="D22" s="10"/>
      <c r="E22" s="8"/>
    </row>
    <row r="23" ht="16.5" spans="1:5">
      <c r="A23" s="8"/>
      <c r="B23" s="9"/>
      <c r="C23" s="9"/>
      <c r="D23" s="10"/>
      <c r="E23" s="8"/>
    </row>
  </sheetData>
  <mergeCells count="3">
    <mergeCell ref="A1:E1"/>
    <mergeCell ref="A2:E2"/>
    <mergeCell ref="A3:E3"/>
  </mergeCells>
  <conditionalFormatting sqref="B1:C1">
    <cfRule type="duplicateValues" dxfId="16" priority="7" stopIfTrue="1"/>
  </conditionalFormatting>
  <conditionalFormatting sqref="B2:C2">
    <cfRule type="duplicateValues" dxfId="16" priority="8" stopIfTrue="1"/>
  </conditionalFormatting>
  <conditionalFormatting sqref="B3:C3">
    <cfRule type="duplicateValues" dxfId="16" priority="9" stopIfTrue="1"/>
  </conditionalFormatting>
  <conditionalFormatting sqref="B4:C4 B5:B6 B7:C65536">
    <cfRule type="duplicateValues" dxfId="16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3"/>
  </dataValidations>
  <pageMargins left="0.708661417322835" right="0.708661417322835" top="0.748031496062992" bottom="0.74803149606299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附件1.学生综合素质测评成绩汇总表</vt:lpstr>
      <vt:lpstr>附件2.优秀大学生评定结果统计表</vt:lpstr>
      <vt:lpstr>附件3.优秀学生干部评定结果统计表</vt:lpstr>
      <vt:lpstr>附件4.学生先进班集体汇总表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琦琦哈尔</cp:lastModifiedBy>
  <dcterms:created xsi:type="dcterms:W3CDTF">2011-08-17T02:30:00Z</dcterms:created>
  <cp:lastPrinted>2019-09-16T02:39:00Z</cp:lastPrinted>
  <dcterms:modified xsi:type="dcterms:W3CDTF">2020-10-09T13:51:26Z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